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30" activeTab="1"/>
  </bookViews>
  <sheets>
    <sheet name="ส่วนที่ 2 บัญชีโครงการ" sheetId="1" r:id="rId1"/>
    <sheet name="บัญชีโครงการ" sheetId="2" r:id="rId2"/>
    <sheet name="Sheet5" sheetId="3" r:id="rId3"/>
    <sheet name="Sheet4" sheetId="4" r:id="rId4"/>
    <sheet name="Sheet2" sheetId="5" r:id="rId5"/>
    <sheet name="Sheet1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<sst xmlns="http://schemas.openxmlformats.org/spreadsheetml/2006/main" count="1479" uniqueCount="499">
  <si>
    <t>ส่วนที่  2  บัญชีโครงการ/กิจกรรม</t>
  </si>
  <si>
    <t>บัญชีสรุปจำนวนโครงการและงบประมาณ</t>
  </si>
  <si>
    <t>เทศบาลตำบลไม้เรียง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</si>
  <si>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</si>
  <si>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</si>
  <si>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</si>
  <si>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</si>
  <si>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</si>
  <si>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</si>
  <si>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</si>
  <si>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</si>
  <si>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</si>
  <si>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1.  ยุทธศาสตร์ด้านโครงสร้างพื้นฐาน</t>
  </si>
  <si>
    <t xml:space="preserve">     1.1  แนวทางการพัฒนา พัฒนา ปรับปรุง สนับสนุนและบูรณะระบบ</t>
  </si>
  <si>
    <t>สาธารณูปโภคสาธารณูปการ ขั้นพื้นฐาน</t>
  </si>
  <si>
    <t xml:space="preserve">     1.2  แนวทางการพัฒนา  พัฒนาปรับปรุงแหล่งน้ำสาธารณะประโยชน์</t>
  </si>
  <si>
    <t>เพื่อให้มีน้ำใช้ในการอุปโภค,การเกษตรและนำไปใช้ให้เกิดประโยชน์</t>
  </si>
  <si>
    <t>รวม</t>
  </si>
  <si>
    <t>2.  ยุทธศาสตร์ด้านการศึกษา  กีฬา  ศาสนาและวัฒนธรรม</t>
  </si>
  <si>
    <t xml:space="preserve">     2.1  แนวทางการพัฒนาส่งเสริมและสนับสนุนในด้านการศึกษา</t>
  </si>
  <si>
    <t>ระดับปฐมวัย และการศึกษาอื่น ๆ ในทุกระดับ รวมทั้งภูมิปัญญา</t>
  </si>
  <si>
    <t xml:space="preserve">     2.2  แนวทางการพัฒนาส่งเสริมสนับสนุนด้านการกีฬา</t>
  </si>
  <si>
    <t xml:space="preserve">     2.3  แนวทางการพัฒนาส่งเสริมและสนับสนุนการจัดกิจกรรมสืบสาน</t>
  </si>
  <si>
    <t>อนุรักษ์เผยแพร่ประเพณีและวัฒนธรรมตลอดจนภูมิปัญญาท้องถิ่น</t>
  </si>
  <si>
    <t>3.  ยุทธศาสตร์ด้านสาธารณสุข สิ่งแวดล้อมและการจัดการทรัพยากร</t>
  </si>
  <si>
    <t>ธรรมชาติ</t>
  </si>
  <si>
    <t xml:space="preserve">     3.1  แนวทางการพัฒนาส่งเสริม   สนับสนุนกิจกรรมที่เกี่ยวกับการ</t>
  </si>
  <si>
    <t>สร้างคุณภาพที่ดีทั้งทางร่างกายและจิตใจรวมทั้งการป้องกันและควบคุม</t>
  </si>
  <si>
    <t>โรคติดต่อ</t>
  </si>
  <si>
    <t xml:space="preserve">    3.2  แนวทางการพัฒนา  ปรับปรุงแนวทางการให้บริการด้านสุขภาพ</t>
  </si>
  <si>
    <t>ของประชาชน</t>
  </si>
  <si>
    <t xml:space="preserve">    3.3  แนวทางการพัฒนาส่งเสริม  พัฒนาปรับปรุง ระบบการบริหาร</t>
  </si>
  <si>
    <t>การจัดการขยะมูลฝอยและสิ่งปฏิกูล</t>
  </si>
  <si>
    <t xml:space="preserve">    3.4  แนวทางการพัฒนาส่งเสริม  สนับสนุน ปรับปรุง สภาพภูมิทัศน์</t>
  </si>
  <si>
    <t>รวมทั้งการอนุรักษ์ทรัพยากรธรรมชาติและสิ่งแวดล้อม</t>
  </si>
  <si>
    <t xml:space="preserve">รวม </t>
  </si>
  <si>
    <t>4.  ยุทธศาสตร์ด้านเศรษฐกิจ</t>
  </si>
  <si>
    <t xml:space="preserve">     4.1  แนวทางการพัฒนาส่งเสริมและสนับสนุนการประกอบอาชีพ</t>
  </si>
  <si>
    <t>โดยยึดปรัชญาเศรษฐกิจพอเพียงเพื่อแก้ไขปัญหาความยากจน</t>
  </si>
  <si>
    <t xml:space="preserve">    4.2  แนวทางการพัฒนา ปรับปรุงระบบภาษีและแผนการบริหาร</t>
  </si>
  <si>
    <t>ทรัพย์สินของเทศบาลรวมทั้งปรับลดรายจ่ายที่ไม่จำเป็นเพื่อไปลงทุน</t>
  </si>
  <si>
    <t>ในโครงการและกิจกรรมที่สามารถกระตุ้นเศรษฐกิจที่สามารถสร้างงาน</t>
  </si>
  <si>
    <t>และสร้างรายได้ให้กับประชาชน</t>
  </si>
  <si>
    <t>5.  ยุทธศาสตร์ด้านสังคมชุมชน</t>
  </si>
  <si>
    <t xml:space="preserve">     5.1  แนวทางการพัฒนาสนับสนุนและให้การสงเคราะห์แก่เด็ก</t>
  </si>
  <si>
    <t>ผู้สูงอายุ  ผู้ยากไร้  และผู้ด้อยโอกาสให้มีคุณภาพชีวิตที่ดี</t>
  </si>
  <si>
    <t xml:space="preserve">    5.2  แนวทางการพัฒนาจัดการและสนับสนุนดูแลเกี่ยวกับความปลอด</t>
  </si>
  <si>
    <t>ภัย  ในชีวิตและทรัพย์สินของประชาชน</t>
  </si>
  <si>
    <t xml:space="preserve">   5.3  แนวทางการพัฒนาส่งเสริมคุณภาพชีวิตพัฒนาศักยภาพของคนและ</t>
  </si>
  <si>
    <t>สังคมเพื่อสร้างชุมชนเข้มแข็ง</t>
  </si>
  <si>
    <t>6.  ยุทธศาสตร์ด้านการเมือง  การปกครอง  และการบริหารจัดการ</t>
  </si>
  <si>
    <t xml:space="preserve">     6.1  แนวทางการพัฒนาส่งเสริมและสนับสนุนการเมือง  การปกครอง</t>
  </si>
  <si>
    <t>ตามระบบประชาธิปไตย  โดยมุ่งเน้นให้ประชาชนมีส่วนร่วมในกิจกรรม</t>
  </si>
  <si>
    <t>ต่าง ๆ โดยยึดหลักการบริหารกิจการบ้านเมืองที่ดีและหลักธรรมาภิบาล</t>
  </si>
  <si>
    <t xml:space="preserve">    6.2  แนวทางการพัฒนา  ปรับปรุง  ก่อสร้าง  จัดซื้อจัดหา  บูรณะอุปกรณ์</t>
  </si>
  <si>
    <t>เครื่องมือเครื่องใช้  ภายในสำนักงาน  กอง ฝ่ายต่าง ๆ ตลอดจนอาคาร</t>
  </si>
  <si>
    <t>สถานที่  ให้มีประสิทธิภาพ ทันสมัย และมีคามพร้อมในการปฏิบัติงาน</t>
  </si>
  <si>
    <t>บัญชีโครงการ/กิจกรรม/งบประมาณ</t>
  </si>
  <si>
    <t>ลำดับที่</t>
  </si>
  <si>
    <t>โครงการ/กิจกรรม</t>
  </si>
  <si>
    <t>รายละเอียดของโครงการ/กิจกรรม</t>
  </si>
  <si>
    <t>สถานที่ดำเนินการ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</si>
  <si>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</si>
  <si>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</si>
  <si>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</si>
  <si>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</si>
  <si>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</si>
  <si>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</si>
  <si>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</si>
  <si>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มิ.ย.</t>
  </si>
  <si>
    <t>ก.ค.</t>
  </si>
  <si>
    <t>ส.ค.</t>
  </si>
  <si>
    <t>ก.ย.</t>
  </si>
  <si>
    <t>กองช่าง</t>
  </si>
  <si>
    <t>หมู่ที่ 3 ต.ไม้เรียง</t>
  </si>
  <si>
    <t>โรงเรียนวัดหาดสูง</t>
  </si>
  <si>
    <t>หมู่ที่ 3,8 ต.ไม้เรียง</t>
  </si>
  <si>
    <t>สำนักปลัดเทศบาล</t>
  </si>
  <si>
    <t xml:space="preserve">    2.1  แนวทางการพัฒนา  ส่งเสริมและสนับสนุนในด้านการศึกษา ระดับปฐมวัย และการศึกษาอื่น ๆ ในทุกระดับ รวมทั้งภูมิปัญญาท้องถิ่นต่าง ๆ </t>
  </si>
  <si>
    <t xml:space="preserve">      1.1  แนวทางการพัฒนา  ปรับปรุง  สนับสนุนและบูรณะสาธารณูปโภค  สาธารณูปการ  ขั้นพื้นฐาน</t>
  </si>
  <si>
    <t>จำนวน  1  ครั้ง</t>
  </si>
  <si>
    <t>สนับสนุนอาหารกลางวัน</t>
  </si>
  <si>
    <t>ตำบลไม้เรียง</t>
  </si>
  <si>
    <t>ศูนย์เด็กก่อนเกณฑ์วัดหาดสูง</t>
  </si>
  <si>
    <t>ศูนย์เรียนรู้ชุมชน</t>
  </si>
  <si>
    <t>และภูมิปัญญาท้อง</t>
  </si>
  <si>
    <t>กองการศึกษา</t>
  </si>
  <si>
    <t>สนับสนุนอาหารกลางวันแก่เด็ก</t>
  </si>
  <si>
    <t>นักเรียนโรงเรียนวัดหาดสูงและ</t>
  </si>
  <si>
    <t>ท้องถิ่น</t>
  </si>
  <si>
    <t>สำนักงานเทศบาล</t>
  </si>
  <si>
    <t>ดำเนินการตามโครงการฝึกอบรม</t>
  </si>
  <si>
    <t>ศูนย์เด็กก่อนเกณฑ์ฯ</t>
  </si>
  <si>
    <t>2.2  แนวทางการพัฒนา ส่งเสริมสนับสนุนด้านการกีฬา</t>
  </si>
  <si>
    <t>แข่งขันกีฬาเทศบาลประจำ</t>
  </si>
  <si>
    <t>ปี</t>
  </si>
  <si>
    <t>ฝึกอบรมกีฬาแก่เด็กและ</t>
  </si>
  <si>
    <t>เยาวชน</t>
  </si>
  <si>
    <t>กีฬาแก่เด็กและเยาวชน จำนวน 1 ครั้ง</t>
  </si>
  <si>
    <t>จัดส่งนักกีฬาเข้าร่วมแข่ง</t>
  </si>
  <si>
    <t>ขันกีฬาภายในอำเภอ</t>
  </si>
  <si>
    <t>ท้องถิ่นอื่นหรือจังหวัด</t>
  </si>
  <si>
    <t>จัดส่งนักกีฬาเข้าร่วมแข่งขันกีฬาภาย</t>
  </si>
  <si>
    <t>ในอำเภอท้องถิ่นอื่นหรือจังหวัด</t>
  </si>
  <si>
    <t>อำเภอฉวาง</t>
  </si>
  <si>
    <t>หรือท้องถิ่นอื่น</t>
  </si>
  <si>
    <t>2.3  แนวทางการพัฒนาส่งเสริมและสนับสนุนการจัดกิจกรรม สืบสาน อนุรักษ์ เผยแพร่ประเพณีและวัฒนธรรม ตลอดจนภูมิปัญญาท้องถิ่น</t>
  </si>
  <si>
    <t>จัดงานเฉลิมพระชนม</t>
  </si>
  <si>
    <t>พรรษา</t>
  </si>
  <si>
    <t>จัดงานเฉลิมพระชนมพรรษาพระบาท</t>
  </si>
  <si>
    <t>สมเด็จพระเจ้าอยู่หัวและสมเด็จพระ</t>
  </si>
  <si>
    <t>นางเจ้าพระบรมราชินีนาถ</t>
  </si>
  <si>
    <t>จัดงานวันลอยกระทง</t>
  </si>
  <si>
    <t>จัดงานวันลอยกระทง  จำนวน 1 ครั้ง</t>
  </si>
  <si>
    <t>จัดงานวันสงกรานต์</t>
  </si>
  <si>
    <t>จัดงานวันสงกรานต์  จำนวน 1 ครั้ง</t>
  </si>
  <si>
    <t>ดำเนินการตามโครงการจัดงานวันเด็ก</t>
  </si>
  <si>
    <t>แห่งชาติ  จำนวน  1  ครั้ง</t>
  </si>
  <si>
    <t>จัดกิจกรรมวันสำคัญทาง</t>
  </si>
  <si>
    <t>จัดกิจกรรมวันสำคัญทางศาสนา</t>
  </si>
  <si>
    <t>หมู่ที่ 3 ,8 ต.ไม้เรียง</t>
  </si>
  <si>
    <t>อุดหนุนโครงการอนุรักษ์</t>
  </si>
  <si>
    <t>ประเพณีและวัฒนธรรม</t>
  </si>
  <si>
    <t>อุดหนุนโครงการอนุรักษ์ประเพณี</t>
  </si>
  <si>
    <t>และวัฒนธรรมท้องถิ่น  จำนวน 1 ครั้ง</t>
  </si>
  <si>
    <t>อุดหนุนโครงการประเพณี</t>
  </si>
  <si>
    <t>แห่ผ้าขึ้นธาตุ</t>
  </si>
  <si>
    <t>ดำเนินการอุดหนุนโครงการประเพณี</t>
  </si>
  <si>
    <t>บุญองค์พระใต้ตี่ศาลเจ้าทานพอ</t>
  </si>
  <si>
    <t>แห่ผ้าขึ้นธาตุ  จำนวน  1  ครั้ง</t>
  </si>
  <si>
    <t>3.  ยุทธศาสตร์ด้านสาธารณสุข  สิ่งแวดล้อมและการจัดการทรัพยากรธรรมชาติ</t>
  </si>
  <si>
    <t xml:space="preserve">     3.1  แนวทางการพัฒนาส่งเสริมสนับสนุนกิจกรรมที่เกี่ยวกับการสร้างคุณภาพที่ดีทั้งทางร่างกายและจิตใจรวมทั้งการป้องกันและควบคุมโรคติดต่อ</t>
  </si>
  <si>
    <t>กองสาธารณสุขฯ</t>
  </si>
  <si>
    <t>โรคพิษสุนัขบ้าและลดความเสี่ยง</t>
  </si>
  <si>
    <t>จากการถูกสุนัขกัดและสัตว์เลี้ยงลูก</t>
  </si>
  <si>
    <t>ด้วยนม  จำนวน  1  ครั้ง</t>
  </si>
  <si>
    <t xml:space="preserve">     3.2  แนวทางการพัฒนา  ปรับปรุงแนวทางการให้บริการด้านสุขภาพของประชาชน</t>
  </si>
  <si>
    <t xml:space="preserve">      3.3  แนวทางการพัฒนาส่งเสริม พัฒนาปรับปรุงระบบการบริหาร การจัดการขยะมูลฝอยและสิ่งปฏิกูล</t>
  </si>
  <si>
    <t xml:space="preserve">       3.4  แนวทางการพัฒนาส่งเสริม สนับสนุน ปรับปรุง สภาพภูมิทัศน์ รวมทั้งการอนุรักษ์ทรัพยากรธรรมชาติและสิ่งแวดล้อม</t>
  </si>
  <si>
    <t xml:space="preserve">     4.1  แนวทางการพัฒนาส่งเสริมและสนับสนุนการประกอบอาชีพ  โดยยึดปรัชญาเศรษฐกิจพอเพียงเพื่อแก้ไขปัญหาความยากจน</t>
  </si>
  <si>
    <t>เทศบาล</t>
  </si>
  <si>
    <t>จัดทำแผนที่ภาษีและ</t>
  </si>
  <si>
    <t>ทะเบียนทรัพย์สิน</t>
  </si>
  <si>
    <t>ดำเนินการตามโครงการจัดทำแผนที่</t>
  </si>
  <si>
    <t>ภาษีและทะเบียนทรัพย์สิน</t>
  </si>
  <si>
    <t>กองคลัง</t>
  </si>
  <si>
    <t>จัดเก็บภาษีเคลื่อนที่</t>
  </si>
  <si>
    <t>ดำเนินการตามโครงการจัดเก็บภาษี</t>
  </si>
  <si>
    <t>เคลื่อนที่  จำนวน  1  ครั้ง</t>
  </si>
  <si>
    <t xml:space="preserve">     5.1  แนวทางการพัฒนาสนับสนุนและให้การสงเคราะห์แก่เด็ก ผู้สูงอายุ ผู้ยากไร้  ผู้พิการ และผู้ด้อยโอกาสให้มีคุณภาพชีวิตที่ดี</t>
  </si>
  <si>
    <t>ส่งเสริมวันผู้สูงอายุ</t>
  </si>
  <si>
    <t>ดำเนินการตามโครงการส่งเสริมวัน</t>
  </si>
  <si>
    <t>ผู้สูงอายุ  จำนวน  1  ครั้ง</t>
  </si>
  <si>
    <t xml:space="preserve">       5.2  แนวทางการพัฒนาจัดการและสนับสนุนดูแดเกี่ยวกับความปลอดภัยในชีวิตและทรัพย์สินของประชาชน</t>
  </si>
  <si>
    <t>อุดหนุนโครงการรณรงค์</t>
  </si>
  <si>
    <t>ขับขี่ปลอดภัยเปิดไฟใส่</t>
  </si>
  <si>
    <t>หมวก</t>
  </si>
  <si>
    <t>ดำเนินการอุดหนุนโครงการรณรงค์</t>
  </si>
  <si>
    <t>ขับขี่ปลอดภัยเปิดไฟใส่หมวก</t>
  </si>
  <si>
    <t>สภ.ไม้เรียง</t>
  </si>
  <si>
    <t>รักษาความสงบเรียบร้อย</t>
  </si>
  <si>
    <t>และความมั่นคงภายในเขต</t>
  </si>
  <si>
    <t>ดำเนินการตามโครงการรักษาความ</t>
  </si>
  <si>
    <t>สงบเรียบร้อยและความมั่นคงภายใน</t>
  </si>
  <si>
    <t>เขตเทศบาล</t>
  </si>
  <si>
    <t xml:space="preserve">      5.3  แนวทางการพัฒนาส่งเสริมคุณภาพชีวิตพัฒนาศักยภาพของคนและสังคมเพื่อสร้างชุมชนเข้มแข็ง</t>
  </si>
  <si>
    <t>จัดทำแผนพัฒนาเทศบาล</t>
  </si>
  <si>
    <t>ประจำปี  จำนวน  1  ครั้ง</t>
  </si>
  <si>
    <t>พัฒนาประสิทธิภาพการ</t>
  </si>
  <si>
    <t>ปฏิบัติงานและการให้บริการ</t>
  </si>
  <si>
    <t>แก่ประชาชน</t>
  </si>
  <si>
    <t>ดำเนินการตามโครงการพัฒนา</t>
  </si>
  <si>
    <t>ประสิทธิภาพการปฏิบัติงานและการ</t>
  </si>
  <si>
    <t>ให้บริการแก่ประชาชน จำนวน 1 ครั้ง</t>
  </si>
  <si>
    <t>ประชาสัมพันธ์  จำนวน  1  ครั้ง</t>
  </si>
  <si>
    <t>จัดทำปฏิทินประจำปี</t>
  </si>
  <si>
    <t>ดำเนินการตามโครงการจัดทำปฏิทิน</t>
  </si>
  <si>
    <t>รวมทั้งสิ้น</t>
  </si>
  <si>
    <t>สำนักปลัดฯ</t>
  </si>
  <si>
    <t xml:space="preserve">      4.2  แนวทางการพัฒนาปรับปรุงระบบภาษีและแผนการบริหารทรัพย์สินของเทศบาล  รวมทั้งปรับลดรายจ่ายที่ไม่จำเป็นเพื่อไปลงทุนในโครงการและกิจกรรมที่สามารถกระตุ้นเศรษฐกิจที่</t>
  </si>
  <si>
    <t>สามารถสร้างงานและสร้างรายได้ให้กับประชาชน</t>
  </si>
  <si>
    <t xml:space="preserve">    6.1  แนวทางการพัฒนาส่งเสริมและสนับสนุนการเมือง  การปกครอง  ตามระบบประชาธิปไตย  โดยมุ่งเน้นให้ประชาชนมีส่วนร่วมในกิจกรรมต่าง ๆ โดยยึดหลักการบริหารกิจการบ้านเมืองที่ดี</t>
  </si>
  <si>
    <t>และหลักธรรมาภิบาล  และพัฒนาระบบบริหารการจัดการ</t>
  </si>
  <si>
    <t xml:space="preserve">      6.2  แนวทางการพัฒนา พัฒนาปรับปรุง  ก่อสร้าง  จัดซื้อจัดหา  บูรณะอุปกรณ์เครื่องมือเครื่องใช้ ภายในสำนักงาน กอง ฝ่ายต่าง ๆ ตลอดจนอาคาร สถานที่ ให้มีประสิทธิภาพ ทันสมัย และมี</t>
  </si>
  <si>
    <t>ความพร้อมในการปฏิบัติงาน</t>
  </si>
  <si>
    <t>พ.ค.</t>
  </si>
  <si>
    <t>การพัฒนาสาธารณสุขมูล</t>
  </si>
  <si>
    <t>ฐาน (อสม.)</t>
  </si>
  <si>
    <t>ดำเนินการสนับสนุนงบประมาณให้</t>
  </si>
  <si>
    <t>อสม.ในชุมชนเป็นผู้ดำเนินการ</t>
  </si>
  <si>
    <t>สนับสนุนโครงการรณรงค์</t>
  </si>
  <si>
    <t>ป้องกันยาเสพติด</t>
  </si>
  <si>
    <t>ดำเนินการอุดหนุนโครงการป้องกัน</t>
  </si>
  <si>
    <t>ยาเสพติดให้แก่ชุมชน</t>
  </si>
  <si>
    <t>อุดหนุนชุมชน</t>
  </si>
  <si>
    <t>ป้องกันและปราบปรามยา</t>
  </si>
  <si>
    <t>เสพติด</t>
  </si>
  <si>
    <t>อุดหนุนสภ.ไม้เรียง</t>
  </si>
  <si>
    <t>เป็นผู้ดำเนินการตามโครงการฯ</t>
  </si>
  <si>
    <t>สนับสนุนงบประมาณให้สภ.ไม้เรียง</t>
  </si>
  <si>
    <t>อุดหนุนร.ร.วัดหาดสูง</t>
  </si>
  <si>
    <t>แข่งขันกีฬาเทศบาล จำนวน 3 ครั้ง</t>
  </si>
  <si>
    <t>ครั้งที่ 1 แข่งขันฯเนื่องในวันลอยกระทง</t>
  </si>
  <si>
    <t>ครั้งที่ 2 แข่งขันฯเนื่องในวันสงกรานต์</t>
  </si>
  <si>
    <t>ครั้งที่ 3 แข่งขันกีฬาสีภายในเทศบาล</t>
  </si>
  <si>
    <t>อุดหนุน อ.ฉวาง</t>
  </si>
  <si>
    <t>จัดกิจกรรมวันเด็กแห่งชาติ</t>
  </si>
  <si>
    <t>ศาสนา/พิธีกรรมทางศาสนา</t>
  </si>
  <si>
    <t>โดยมอบให้ชุมชนเป็นผู้ดำเนินการ</t>
  </si>
  <si>
    <t>เจ้าทานพอ</t>
  </si>
  <si>
    <t>อุดหนุน</t>
  </si>
  <si>
    <t>ต.ไม้เรียง</t>
  </si>
  <si>
    <t>หมู่ที่ 3, 8 ต.ไม้เรียง</t>
  </si>
  <si>
    <t>ดำเนินการตามโครงการพัฒนาศักย-</t>
  </si>
  <si>
    <t>ดำเนินการตามโครงการจัดงาน</t>
  </si>
  <si>
    <t>รณรงค์ป้องกันโรคพิษสุนัข</t>
  </si>
  <si>
    <t>บ้า</t>
  </si>
  <si>
    <t>สมทบกองทุนหลักประกัน</t>
  </si>
  <si>
    <t>สุขภาพ</t>
  </si>
  <si>
    <t>สมทบหลักกองทุนประกันสุขภาพ</t>
  </si>
  <si>
    <t>แห่งชาติ ตามประกาศคณะกรรมการ</t>
  </si>
  <si>
    <t xml:space="preserve">หลักประกันสุขภาพแห่งชาติ </t>
  </si>
  <si>
    <t>บริการการแพทย์ฉุกเฉิน</t>
  </si>
  <si>
    <t>ดำเนินการตามโครงการบริการการ</t>
  </si>
  <si>
    <t>แพทย์ฉุกเฉิน</t>
  </si>
  <si>
    <t>ลดโลกร้อนด้วยมือเรา</t>
  </si>
  <si>
    <t>ดำเนินการตามโครงการลดโลกร้อน</t>
  </si>
  <si>
    <t>ด้วยมือเรา</t>
  </si>
  <si>
    <t>พัฒนาศักยภาพผู้สูงอายุใน</t>
  </si>
  <si>
    <t>ชมรมผู้สูงอายุเทศบาล</t>
  </si>
  <si>
    <t>ภาพผู้สูงอายุภายในชมรมผู้สูงอายุ</t>
  </si>
  <si>
    <t>ฝึกอบรมศึกษาดูงานของ</t>
  </si>
  <si>
    <t>คณะกรรมการชุมชน</t>
  </si>
  <si>
    <t>ดำเนินการตามโครงการฝึกอบรมศึกษา</t>
  </si>
  <si>
    <t>ดูงานของคณะกรรมการชุมชน จำนวน</t>
  </si>
  <si>
    <t>1  ครั้ง</t>
  </si>
  <si>
    <t>ต่างจังหวัด</t>
  </si>
  <si>
    <t>จัดทำคู่มือประชาสัมพันธ์</t>
  </si>
  <si>
    <t>ดำเนินการตามโครงการจัดทำคู่มือ</t>
  </si>
  <si>
    <t>ü</t>
  </si>
  <si>
    <t>ร่วมกับชมรมศาล</t>
  </si>
  <si>
    <t>โครงการจัดงานบุญองค์</t>
  </si>
  <si>
    <t>พระใต้ตี่ศาลเจ้าทานพอ</t>
  </si>
  <si>
    <t>พ.ศ. 2555</t>
  </si>
  <si>
    <t>อุดหนุนโครงการแข่งขัน</t>
  </si>
  <si>
    <t xml:space="preserve">กีฬาท้องถิ่นสัมพันธ์ </t>
  </si>
  <si>
    <t>ดำเนินการอุดหนุนโครงการแข่งขัน</t>
  </si>
  <si>
    <t>กีฬาท้องถิ่นสัมพันธ์ อำเภอฉวาง</t>
  </si>
  <si>
    <t>ฟุตบอลอำเภอฉวาง "คัพ"</t>
  </si>
  <si>
    <t>คนไทยรักการอ่าน</t>
  </si>
  <si>
    <t>จัดนิทรรศการการอ่านหนังสือ เช่นการ</t>
  </si>
  <si>
    <t>ประกวดการอ่านบทร้อยแก้ว ร้อยกลอง</t>
  </si>
  <si>
    <t>การสรุปใจความสั้น ๆ แล้วนำเสนอ</t>
  </si>
  <si>
    <t>ฯลฯ  จำนวน  1 ครั้ง</t>
  </si>
  <si>
    <t>หมู่ที่ 8 ต.ไม้เรียง</t>
  </si>
  <si>
    <t>ส่งเสริมอาชีพตามหลัก</t>
  </si>
  <si>
    <t>ปรัชญาเศรษฐกิจพอเพียง</t>
  </si>
  <si>
    <t>ดำเนินโครงการส่งเสริมอาชีพตาม</t>
  </si>
  <si>
    <t>ปรัชญาเศรษฐกิจพอเพียงตามหลัก</t>
  </si>
  <si>
    <t>เกณฑ์และวิธีการที่คณะกรรมการช่วย</t>
  </si>
  <si>
    <t>เหลือประชาชนตามอำนาจหน้าที่ใน</t>
  </si>
  <si>
    <t>การส่งเสริมอาชีพกำหนด ตามความ</t>
  </si>
  <si>
    <t>เหมาะสม</t>
  </si>
  <si>
    <t>ชุมชน</t>
  </si>
  <si>
    <t>ดำเนินการจัดตั้งกองทุนสวัสดิการ</t>
  </si>
  <si>
    <t>ชุมชนเทศบาลตำบลไม้เรียง</t>
  </si>
  <si>
    <t>จำนวน  1  กองทุน</t>
  </si>
  <si>
    <t>หมู่ที่ 3 , 8 ต.ไม้เรียง</t>
  </si>
  <si>
    <t>ดำเนินการจัดทำแผนพัฒนาสามปี</t>
  </si>
  <si>
    <t>แผนดำเนินงาน,งบประมาณรายจ่าย</t>
  </si>
  <si>
    <t>ประจำปี และรายงานการติดตามและ</t>
  </si>
  <si>
    <t>ประเมินผลแผนพัฒนาสามปีและจัด</t>
  </si>
  <si>
    <t>ทำแผนชุมชนร่วมกับชุมชน</t>
  </si>
  <si>
    <t>ถิ่นเทศบาลฯ</t>
  </si>
  <si>
    <t>สนับสนุนอาหารเสริมนมแก่เด็ก</t>
  </si>
  <si>
    <t>สนับสนุนอาหารเสริมนม</t>
  </si>
  <si>
    <t>และศูนย์เด็กก่อนเกณฑ์ฯ</t>
  </si>
  <si>
    <t>สร้างห้องน้ำนักเรียน</t>
  </si>
  <si>
    <t>ปฐมวัย</t>
  </si>
  <si>
    <t>ก่อสร้างห้องน้ำปฐมวัย ขนาด กว้าง</t>
  </si>
  <si>
    <t>3  เมตร  ยาว 3  เมตร  จำนวน 1 หลัง</t>
  </si>
  <si>
    <t>ร.ร.วัดหาดสูง</t>
  </si>
  <si>
    <t>ป้องกันปราบปราม</t>
  </si>
  <si>
    <t>จัดสายตรวจรถยนต์ จักรยานยนต์</t>
  </si>
  <si>
    <t>งบปกติ</t>
  </si>
  <si>
    <t>พื้นที่รับผิดชอบ</t>
  </si>
  <si>
    <t>อาชญากรรม</t>
  </si>
  <si>
    <t>สายตรวจตำบล ออกตรวจตรา</t>
  </si>
  <si>
    <t>ระดมกำลังกวาดล้างอาชญา-</t>
  </si>
  <si>
    <t>ทำการสืบสวนหาข่าว  ตรวจค้น ปราบ</t>
  </si>
  <si>
    <t>กรรม</t>
  </si>
  <si>
    <t>ปรามจับคุม</t>
  </si>
  <si>
    <t>ป้องกันปราบปรามยาเสพ</t>
  </si>
  <si>
    <t>สืบสวนหาข่าว ปราบปรามจับกุม</t>
  </si>
  <si>
    <t>ติดให้โทษ</t>
  </si>
  <si>
    <t>ตรวจค้น ตรวจปัสสาวะรณรงค์</t>
  </si>
  <si>
    <t>ประชาสัมพันธ์ป้องกัน</t>
  </si>
  <si>
    <t>ปราบปรามอบายมุข</t>
  </si>
  <si>
    <t>ปราบปรามสลากกินรวบ การพนัน</t>
  </si>
  <si>
    <t>ทั่วไป พนันฟุตบอล</t>
  </si>
  <si>
    <t>ปราบปรามความผิด</t>
  </si>
  <si>
    <t>สืบสวนปราบปรามจับกุมความผิด</t>
  </si>
  <si>
    <t>พ.ร.บ.ต่าง ๆ</t>
  </si>
  <si>
    <t>ตามพ.ร.บ.ต่าง ๆ</t>
  </si>
  <si>
    <t>มอบหมายข้าราชการตำรวจตรวจตรา</t>
  </si>
  <si>
    <t>งานเทศกาลลอยกระทง</t>
  </si>
  <si>
    <t>อำนวยความสะดวกด้านการจราจร</t>
  </si>
  <si>
    <t>อำนวยความสะดวกด้านการ</t>
  </si>
  <si>
    <t>จัดข้าราชการตำรวจปฏิบัติหน้าที่</t>
  </si>
  <si>
    <t>ตลาดทานพอ</t>
  </si>
  <si>
    <t>จราจรในเขตเทศบาล</t>
  </si>
  <si>
    <t>จัดการด้านการจราจรในเขตชุมชน</t>
  </si>
  <si>
    <t>กวดขันวินัยจราจร</t>
  </si>
  <si>
    <t>กวดขันจับกุมด้านการจราจร</t>
  </si>
  <si>
    <t>รณรงค์ขับขี่ปลอดภัย</t>
  </si>
  <si>
    <t>ฝึกอบรมอาสาสมัครจราจร</t>
  </si>
  <si>
    <t>เปิดไฟสวมหมวกนิรภัย</t>
  </si>
  <si>
    <t>อบรมให้ความรู้เกี่ยวกับยาเสพติด</t>
  </si>
  <si>
    <t>สืบสวนปราบปรามการ</t>
  </si>
  <si>
    <t>สืบสวนปราบปรามจับกุมการกระทำ</t>
  </si>
  <si>
    <t>ปกติ</t>
  </si>
  <si>
    <t>พื้นที่สภ.ไม้เรียง</t>
  </si>
  <si>
    <t>กระทำผิดทุกประเภท</t>
  </si>
  <si>
    <t>ผิดทุกประเภท</t>
  </si>
  <si>
    <t>จัดกำลังตำรวจตรวจตราอำนวยความ</t>
  </si>
  <si>
    <t>งานเทศกาลปีใหม่</t>
  </si>
  <si>
    <t>สะดวกการจราจร</t>
  </si>
  <si>
    <t>งานเทศกาลตรุษจีน</t>
  </si>
  <si>
    <t>งานเทศกาลสงกรานต์</t>
  </si>
  <si>
    <t>จัดทำป้ายบอกที่ตั้ง สภ.ไม้เรียง</t>
  </si>
  <si>
    <t xml:space="preserve"> - </t>
  </si>
  <si>
    <t>ป้องกันลดอุบัติเหตุช่วง</t>
  </si>
  <si>
    <t>เทศกาลปีใหม่</t>
  </si>
  <si>
    <t>ตั้งจุดตรวจกวดขัดการใช้รถใช้ถนน</t>
  </si>
  <si>
    <t>สามแยกชุมชน</t>
  </si>
  <si>
    <t>บ้านแหลมทอง</t>
  </si>
  <si>
    <t>พ.ศ. 2556</t>
  </si>
  <si>
    <t>แผนการดำเนินงาน  ประจำปีงบประมาณ  พ.ศ.  2556</t>
  </si>
  <si>
    <t>ก่อสร้างถนน คสล. สายตาปี</t>
  </si>
  <si>
    <t>ร่วมใจ</t>
  </si>
  <si>
    <t>ก่อสร้างถนน คสล. สายตาปีร่วมใจ</t>
  </si>
  <si>
    <t>ชุมชนบ้านหนองตรุด ขนาดกว้าง</t>
  </si>
  <si>
    <t>4.00 เมตร  ยาว 240 เมตร หนาเฉลี่ย</t>
  </si>
  <si>
    <t>0.15 เมตร หรือมีพื้นที่ คสล. ไม่น้อย</t>
  </si>
  <si>
    <t>กว่า 960.00 ตร.ม. พร้อมฝังท่อ คสล.</t>
  </si>
  <si>
    <r>
      <t xml:space="preserve">มอก.ชั้น 3 </t>
    </r>
    <r>
      <rPr>
        <sz val="14"/>
        <rFont val="Symbol"/>
        <family val="1"/>
      </rPr>
      <t>Æ</t>
    </r>
    <r>
      <rPr>
        <sz val="14"/>
        <rFont val="Angsana New"/>
        <family val="1"/>
      </rPr>
      <t xml:space="preserve"> 0.60 x 1.00 ม. จำนวน</t>
    </r>
  </si>
  <si>
    <t>3 จุด ๆ ละ 6 ท่อน รวม 18 ท่อน พร้อม</t>
  </si>
  <si>
    <t>ยาแนวปูนทราย</t>
  </si>
  <si>
    <t>ก่อสร้างถนน คสล. สายห้วย</t>
  </si>
  <si>
    <t>ส้าน</t>
  </si>
  <si>
    <t xml:space="preserve">ก่อสร้างถนน คสล. สายห้วยส้าน </t>
  </si>
  <si>
    <t>ชุมชนบ้านหนองหอย เริ่มต้นป้ายเขต</t>
  </si>
  <si>
    <t>เทศบาลตำบลไม้เรียงจดเขต อบต.</t>
  </si>
  <si>
    <t>กะเปียด ขนาดกว้าง 4.00 เมตร ยาว</t>
  </si>
  <si>
    <t>400.00 เมตร  หนาเฉลี่ย  0.15 เมตร</t>
  </si>
  <si>
    <t>หรือมีพื้นที่ คสล. ไม่น้อยกว่า 1,600</t>
  </si>
  <si>
    <t xml:space="preserve">ตร.ม. </t>
  </si>
  <si>
    <t>บุกเบิกถนน สายตลาดเปิด</t>
  </si>
  <si>
    <t>บุกเบิกถนนด้วยดินถม ขนาดกว้าง 5 ม.</t>
  </si>
  <si>
    <t>ยาว 130 ม. สูงเฉลี่ย 0.85 ม. โดยใช้</t>
  </si>
  <si>
    <t>ปริมาตรดินถมไม่น้อยกว่า 663 ลบ.ม.</t>
  </si>
  <si>
    <t>เกรดเกลี่ยบดอัดตลาดความยาวหรือมี</t>
  </si>
  <si>
    <t>พื้นที่ ดินถมไม่น้อยกว่า  650 ตร.ม.</t>
  </si>
  <si>
    <t>ด้านบนลงหินผุเป็นผิวจราจร ขนาด</t>
  </si>
  <si>
    <t xml:space="preserve">กว้าง 5 ม. ยาว 130 เมตร หนาเฉลี่ย </t>
  </si>
  <si>
    <t>0.20 เมตร โดยใช้ปริมาตรหินผุไม่น้อย</t>
  </si>
  <si>
    <t>กว่า 156 ลบ.ม. เกรดเกลี่ยบดอัดตลอด</t>
  </si>
  <si>
    <t>ความยาว หรือมีพื้นที่ผิวจราจรด้วยหิน</t>
  </si>
  <si>
    <t xml:space="preserve">ผุไม่น้อยกว่า 65 ตร.ม. </t>
  </si>
  <si>
    <t>จัดงานประเพณีเดือนสิบ</t>
  </si>
  <si>
    <t>อุดหนุนโครงการจัดงานประเพณีเดือน</t>
  </si>
  <si>
    <t>สิบ โดยมอบให้อำเภอฉวางเป็นผู้</t>
  </si>
  <si>
    <t>ดำเนินการ</t>
  </si>
  <si>
    <t>พัฒนามาตรฐานส้วม</t>
  </si>
  <si>
    <t>สาธารณะในเขตเทศบาล</t>
  </si>
  <si>
    <t>พัฒนามาตรฐานส้วมสาธารณะเทศบาล</t>
  </si>
  <si>
    <t>ตำบลไม้เรียง บริเวณตลาดนัดวันอังคาร</t>
  </si>
  <si>
    <t>โดยทำการปรับปรุงภูมิทัศน์บริเวณรอบ</t>
  </si>
  <si>
    <t>ห้องน้ำ และปรับปรุงสร้างห้องน้ำ ห้อง</t>
  </si>
  <si>
    <t>ส้วมสำหรับผู้พิการและผู้สูงอายุ ขนาด</t>
  </si>
  <si>
    <t>กว้าง 2.00 เมตร ยาว 2.30 เมตร จำนวน</t>
  </si>
  <si>
    <t>1  ห้อง พร้อมติดตั้งอุปกรณ์ต่าง ๆ เกี่ยว</t>
  </si>
  <si>
    <t>กับผู้พิการและผู้สูงอายุ</t>
  </si>
  <si>
    <t>พัฒนาศักยภาพพนักงานที่</t>
  </si>
  <si>
    <t>ปฏิบัติงานด้านสาธารณสุข</t>
  </si>
  <si>
    <t>และสิ่งแวดล้อม</t>
  </si>
  <si>
    <t>ดำเนินการตามโครงการพัฒนาศักย</t>
  </si>
  <si>
    <t>ภาพพนักงานที่ปฏิบัติงานด้าน</t>
  </si>
  <si>
    <t>สาธารณสุขและสิ่งแวดล้อม</t>
  </si>
  <si>
    <t>ตลาดคนเดิน</t>
  </si>
  <si>
    <t>ดำเนินการตามโครงการตลาดคนเดิน</t>
  </si>
  <si>
    <t>ภายในเขตเทศบาล</t>
  </si>
  <si>
    <t>สื่อภาษาเรื่องภาษี</t>
  </si>
  <si>
    <t>ดำเนินการตามโครงการสื่อภาษาเรื่อง</t>
  </si>
  <si>
    <t>ภาษี  จำนวน  1  ครั้ง</t>
  </si>
  <si>
    <t>สนับสนุนกองทุนสวัสดิการ</t>
  </si>
  <si>
    <t>ฝึกทบทวนอาสาสมัครป้อง</t>
  </si>
  <si>
    <t>กันภัยฝ่ายพลเรือน</t>
  </si>
  <si>
    <t>ดำเนินการตามโครงการฝึกทบทวน</t>
  </si>
  <si>
    <t>อาสาสมัครป้องกันภัยฝ่ายพลเรือน</t>
  </si>
  <si>
    <t>ช่วยเหลือผู้ประสบภัย</t>
  </si>
  <si>
    <t>ดำเนินการสงเคราะห์ผู้ประสบภัย</t>
  </si>
  <si>
    <t>ธรรมชาติในเขตเทศบาลตำบลไม้เรียง</t>
  </si>
  <si>
    <t>จัดซื้อโต๊ะทำงาน</t>
  </si>
  <si>
    <t>จัดซื้อโต๊ะทำงาน ระดับ 3-6 พร้อม</t>
  </si>
  <si>
    <t>เก้าอี้ จำนวน  1  ชุด</t>
  </si>
  <si>
    <t>จัดซื้อตู้เก็บเอกสาร</t>
  </si>
  <si>
    <t>จัดซื้อตู้เหล็กเก็บเอกสาร ชนิด 2 บาน</t>
  </si>
  <si>
    <t>ประตู ขนาด 910 W x 450 D x120 HMM</t>
  </si>
  <si>
    <t>จำนวน  1  ตู้</t>
  </si>
  <si>
    <t>ปรับปรุงภูมิทัศน์และก่อ</t>
  </si>
  <si>
    <t>สร้างรั้ว สำนักงาน</t>
  </si>
  <si>
    <t>ปรับปรุงภูมิทัศน์และก่อสร้างรั้วสนง.</t>
  </si>
  <si>
    <t>จำนวน 2 ด้าน ความยาวรวม 90 เมตร</t>
  </si>
  <si>
    <t>โดยมีรายละเอียด ดังนี้</t>
  </si>
  <si>
    <t>1.  ด้านฝั่งทิศตะวันออก ด้านข้างติดกับ</t>
  </si>
  <si>
    <t>รั้วกำแพงด้านหน้าเทศบาล ก่อสร้าง</t>
  </si>
  <si>
    <t>กำแพง คสล. ก่ออิฐบล็อคฉาบเรียบ</t>
  </si>
  <si>
    <t>พร้อมทาสีทั้ง 2 ด้าน ขนาดสูงเฉลี่ย</t>
  </si>
  <si>
    <t>1.80 เมตร ยาว 21.00 เมตร พร้อมใส่</t>
  </si>
  <si>
    <t>ประตูเหล็กเปิด - ปิด และด้านหลังติด</t>
  </si>
  <si>
    <t>กับกำแพงเดิมก่อสร้างกำแพง คสล.</t>
  </si>
  <si>
    <t>ขนาดสูงเฉลี่ย 1.80 เมตร ยาว 38.00</t>
  </si>
  <si>
    <t>เมตร โดยก่ออิฐบล็อคฉาบปูนเรียบ</t>
  </si>
  <si>
    <t>พร้อมทาสีทั้ง 2 ด้าน พร้อมใส่ประตู</t>
  </si>
  <si>
    <t>เหล็กเปิด- ปิด รวมมีความยาวไม่น้อย</t>
  </si>
  <si>
    <t>กว่า 140  ลบ.ม.  ด้านบนก่อสร้าง คสล.</t>
  </si>
  <si>
    <t>ขนาดกว้าง 16 เมตร ยาว 32 เมตร หนา</t>
  </si>
  <si>
    <t>เฉลี่ย 0.10 เมตร หรือมีพื้นที่ คสล.</t>
  </si>
  <si>
    <t>ไม่น้อยกว่า 512 ตร.ม.</t>
  </si>
  <si>
    <t>2.  ด้านฝั่งทิศตะวันตก ด้านข้างติดกับ</t>
  </si>
  <si>
    <t>โรงจอดรถเทศบาลทำการก่อสร้าง</t>
  </si>
  <si>
    <t>กำแพง คสล. ก่ออิฐบล็อคฉาบปูนเรียบ</t>
  </si>
  <si>
    <t xml:space="preserve">พร้อมทาสีทั้ง 2 ด้าน ขนาดสูงเฉลี่ย </t>
  </si>
  <si>
    <t>1.80 เมตร ยาว 16.00 เมตร พร้อมใส่</t>
  </si>
  <si>
    <t>กับกำแพงเดิมบริเวณหลังห้องเก็บของ</t>
  </si>
  <si>
    <t>ก่อสร้างกำแพง คสล. ขนาดสูงเฉลี่ย</t>
  </si>
  <si>
    <t>1.80 เมตร ยาว 15.00 เมตร โดยก่ออิฐ</t>
  </si>
  <si>
    <t>บล็อคฉาบปูนเรียบพร้อมทาสีทั้ง 2 ด้าน</t>
  </si>
  <si>
    <t>พร้อมใส่ประตูเหล็กเปิด - ปิด รวมความ</t>
  </si>
  <si>
    <t>ยาวไม่น้อยกว่า 31.00 เมตร รายละเอียด</t>
  </si>
  <si>
    <t>ตามแบบแปลนเทศบาลตำบลไม้เรียง</t>
  </si>
  <si>
    <t>จัดซื้อเครื่องบันทึกเสียง</t>
  </si>
  <si>
    <t>จัดซื้อเครื่องบันทึกเสียงพร้อมหน่วย</t>
  </si>
  <si>
    <t>ความจำในเครื่องไม่น้อยกว่า 4 GB มี</t>
  </si>
  <si>
    <t>ลำโพงในตัว สามารถดูดเสียงบันทึก</t>
  </si>
  <si>
    <t>ได้ไกลในระยะ 10 เมตร พร้อมสาย</t>
  </si>
  <si>
    <t xml:space="preserve"> USB และอุปกรณ์เสริมครบชุด จำนวน</t>
  </si>
  <si>
    <t>1 เครื่อง</t>
  </si>
  <si>
    <t>จัดซื้อเครื่องคอมพิวเตอร์</t>
  </si>
  <si>
    <t>โน๊ตบุค</t>
  </si>
  <si>
    <t>จัดซื้อเครื่องคอมพิวเตอร์โน๊คบุค</t>
  </si>
  <si>
    <t>จำนวน 1 เครื่อง  ซึ่งมีคุณสมบัติ</t>
  </si>
  <si>
    <t>พื้นฐาน ดังนี้</t>
  </si>
  <si>
    <t xml:space="preserve"> - มีหน่วยประมวลผลกลาง CPU ไม่น้อย</t>
  </si>
  <si>
    <t>กว่า 2 แกนหลัก (2 core) ที่มีความเร็ว</t>
  </si>
  <si>
    <t>สัญญาณนาฬิกาไม่น้อยกว่า 2.2 GHz</t>
  </si>
  <si>
    <t>และมีความเร็วของหน่วยความจำ หรือ</t>
  </si>
  <si>
    <t>มี HTT ขนาดไม่น้อยกว่า 1,066 MHz</t>
  </si>
  <si>
    <t>จำนวน 1 หน่วย</t>
  </si>
  <si>
    <t xml:space="preserve"> - มีหน่วยความจำหลัก (RAM) ชนิด</t>
  </si>
  <si>
    <t xml:space="preserve">DDR3 หรือดีกว่า ขนาดไม่น้อยกว่า </t>
  </si>
  <si>
    <t xml:space="preserve">4 GB </t>
  </si>
  <si>
    <t xml:space="preserve"> - มีหน่วยจัดเก็บข้อมูล (Hard disk) </t>
  </si>
  <si>
    <t>ขนาดความจุไม่น้อยกว่า 500 GB จำนวน</t>
  </si>
  <si>
    <t>1 หน่วย</t>
  </si>
  <si>
    <t xml:space="preserve"> - มีจอภาพชนิด XGA หรือ WXGA</t>
  </si>
  <si>
    <t>หรือดีกว่า มีขนาดไม่น้อยกว่า 14 นิ้ว</t>
  </si>
  <si>
    <t xml:space="preserve"> - มี DVD - RW หรือดีกว่า จำนวน </t>
  </si>
  <si>
    <t>1  หน่วย</t>
  </si>
  <si>
    <t xml:space="preserve"> - มีช่องเชื่อมต่อระบบเครือข่ายแบบ</t>
  </si>
  <si>
    <t>10/100/1,000 Mbps จำนวนไม่น้อย</t>
  </si>
  <si>
    <t>กว่า 1 ช่อง</t>
  </si>
  <si>
    <t xml:space="preserve"> - สามารถใช้งานได้ไม่น้อยกว่า Wi-Fi</t>
  </si>
  <si>
    <t>(802.11 b,g) และBluetooth</t>
  </si>
  <si>
    <t>จัดซื้อเครื่องคอมพิวเตอร์จอขนาดไม่</t>
  </si>
  <si>
    <t>น้อยกว่า 18 นิ้ว พร้อมอุปกรณ์ต่อพ่วง</t>
  </si>
  <si>
    <t xml:space="preserve">ครบชุด </t>
  </si>
  <si>
    <t>จัดซื้อชั้นวางเอกสาร</t>
  </si>
  <si>
    <t>ชั้นวางเอกสารแบบตู้ไม้ จำนวน</t>
  </si>
  <si>
    <t>ไม่น้อยกว่า 3 ชั้น จำนวน  1  ตู้</t>
  </si>
  <si>
    <t>จัดซื้อเครื่องปรับอากาศ</t>
  </si>
  <si>
    <t>เครื่องปรับอากาศชนิดแขวน ขนาด</t>
  </si>
  <si>
    <t>24,000 บีทียู พร้อมอุปกรณ์ครบชุด</t>
  </si>
  <si>
    <t>จำนวน 2  เครื่อง  และชนิดติดผนัง</t>
  </si>
  <si>
    <t>ขนาด 12,000 บีทียู พร้อมอุปกรณ์</t>
  </si>
  <si>
    <t>ครบชุด จำนวน  1  เครื่อง</t>
  </si>
  <si>
    <t>โครงการที่หน่วยงานอื่นดำเนินการในเขตพื่นที่เทศบาลตำบลไม้เรียง ประจำปี  2556</t>
  </si>
  <si>
    <t>รณรงค์ป้องกันและปราบ</t>
  </si>
  <si>
    <t>ปรามยาเสพติด</t>
  </si>
  <si>
    <t xml:space="preserve">ทำป้ายบอกที่ตั้ง </t>
  </si>
  <si>
    <t>อำเภอฉวาง ประจำปี 2556</t>
  </si>
  <si>
    <t>ประจำปี 2556 จำนวน 1 ครั้ง</t>
  </si>
  <si>
    <t>ประจำปี 2556</t>
  </si>
  <si>
    <t>ประจำปี 2556  จำนวน  1  ครั้ง</t>
  </si>
  <si>
    <t>แผนการดำเนินงาน  ประจำปีงบประมาณ  พ.ศ. 2556</t>
  </si>
  <si>
    <t>ท้าย -ป้ายเขตเทศบาล</t>
  </si>
  <si>
    <t>เช่นวันวิสาขบูชา วันมาฆบูชา ฯลฯ</t>
  </si>
  <si>
    <t>ดำเนินการรณรงค์ฉีดวัคซีนป้องกัน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</si>
</sst>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"/>
  </numFmts>
  <fonts count="47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Wingdings"/>
      <family val="0"/>
    </font>
    <font>
      <sz val="14"/>
      <name val="Symbol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200" fontId="2" fillId="0" borderId="0" xfId="38" applyNumberFormat="1" applyFont="1" applyAlignment="1">
      <alignment/>
    </xf>
    <xf numFmtId="200" fontId="1" fillId="0" borderId="0" xfId="38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00" fontId="4" fillId="0" borderId="10" xfId="38" applyNumberFormat="1" applyFont="1" applyBorder="1" applyAlignment="1">
      <alignment/>
    </xf>
    <xf numFmtId="0" fontId="4" fillId="0" borderId="12" xfId="0" applyFont="1" applyBorder="1" applyAlignment="1">
      <alignment/>
    </xf>
    <xf numFmtId="200" fontId="4" fillId="0" borderId="12" xfId="38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200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00" fontId="4" fillId="0" borderId="0" xfId="38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200" fontId="4" fillId="0" borderId="15" xfId="38" applyNumberFormat="1" applyFont="1" applyBorder="1" applyAlignment="1">
      <alignment/>
    </xf>
    <xf numFmtId="0" fontId="4" fillId="0" borderId="16" xfId="0" applyFont="1" applyBorder="1" applyAlignment="1">
      <alignment/>
    </xf>
    <xf numFmtId="200" fontId="4" fillId="0" borderId="16" xfId="38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textRotation="90" shrinkToFit="1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200" fontId="5" fillId="0" borderId="0" xfId="38" applyNumberFormat="1" applyFont="1" applyAlignment="1">
      <alignment/>
    </xf>
    <xf numFmtId="0" fontId="5" fillId="0" borderId="0" xfId="0" applyFont="1" applyAlignment="1">
      <alignment horizontal="center"/>
    </xf>
    <xf numFmtId="200" fontId="2" fillId="0" borderId="10" xfId="38" applyNumberFormat="1" applyFont="1" applyBorder="1" applyAlignment="1">
      <alignment horizontal="center"/>
    </xf>
    <xf numFmtId="200" fontId="2" fillId="0" borderId="11" xfId="38" applyNumberFormat="1" applyFont="1" applyBorder="1" applyAlignment="1">
      <alignment horizontal="center"/>
    </xf>
    <xf numFmtId="200" fontId="1" fillId="0" borderId="10" xfId="38" applyNumberFormat="1" applyFont="1" applyBorder="1" applyAlignment="1">
      <alignment/>
    </xf>
    <xf numFmtId="200" fontId="1" fillId="0" borderId="12" xfId="38" applyNumberFormat="1" applyFont="1" applyBorder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3" xfId="38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00" fontId="1" fillId="0" borderId="12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2" fillId="0" borderId="0" xfId="38" applyNumberFormat="1" applyFont="1" applyAlignment="1">
      <alignment/>
    </xf>
    <xf numFmtId="43" fontId="2" fillId="0" borderId="10" xfId="38" applyFont="1" applyBorder="1" applyAlignment="1">
      <alignment vertical="center" shrinkToFit="1"/>
    </xf>
    <xf numFmtId="43" fontId="2" fillId="0" borderId="11" xfId="38" applyFont="1" applyBorder="1" applyAlignment="1">
      <alignment vertical="center" shrinkToFit="1"/>
    </xf>
    <xf numFmtId="43" fontId="1" fillId="0" borderId="10" xfId="38" applyFont="1" applyBorder="1" applyAlignment="1">
      <alignment vertical="center" shrinkToFit="1"/>
    </xf>
    <xf numFmtId="43" fontId="1" fillId="0" borderId="12" xfId="38" applyFont="1" applyBorder="1" applyAlignment="1">
      <alignment vertical="center" shrinkToFit="1"/>
    </xf>
    <xf numFmtId="43" fontId="1" fillId="0" borderId="11" xfId="38" applyFont="1" applyBorder="1" applyAlignment="1">
      <alignment vertical="center" shrinkToFit="1"/>
    </xf>
    <xf numFmtId="43" fontId="2" fillId="0" borderId="13" xfId="38" applyFont="1" applyBorder="1" applyAlignment="1">
      <alignment vertical="center" shrinkToFit="1"/>
    </xf>
    <xf numFmtId="43" fontId="1" fillId="0" borderId="0" xfId="38" applyFont="1" applyAlignment="1">
      <alignment vertical="center" shrinkToFi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00" fontId="2" fillId="0" borderId="11" xfId="38" applyNumberFormat="1" applyFont="1" applyBorder="1" applyAlignment="1">
      <alignment/>
    </xf>
    <xf numFmtId="200" fontId="4" fillId="0" borderId="0" xfId="38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textRotation="180"/>
    </xf>
    <xf numFmtId="0" fontId="4" fillId="0" borderId="0" xfId="0" applyFont="1" applyAlignment="1">
      <alignment textRotation="180"/>
    </xf>
    <xf numFmtId="0" fontId="4" fillId="0" borderId="0" xfId="0" applyFont="1" applyBorder="1" applyAlignment="1">
      <alignment textRotation="180"/>
    </xf>
    <xf numFmtId="0" fontId="4" fillId="0" borderId="0" xfId="0" applyFont="1" applyBorder="1" applyAlignment="1">
      <alignment horizontal="center" vertical="center" shrinkToFit="1"/>
    </xf>
    <xf numFmtId="200" fontId="4" fillId="0" borderId="0" xfId="38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textRotation="90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200" fontId="4" fillId="0" borderId="10" xfId="38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200" fontId="4" fillId="0" borderId="11" xfId="38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200" fontId="4" fillId="0" borderId="12" xfId="38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/>
    </xf>
    <xf numFmtId="0" fontId="4" fillId="0" borderId="19" xfId="0" applyFont="1" applyBorder="1" applyAlignment="1">
      <alignment/>
    </xf>
    <xf numFmtId="200" fontId="4" fillId="0" borderId="18" xfId="38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textRotation="180"/>
    </xf>
    <xf numFmtId="0" fontId="5" fillId="0" borderId="0" xfId="0" applyFont="1" applyAlignment="1">
      <alignment textRotation="180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textRotation="90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/>
    </xf>
    <xf numFmtId="200" fontId="4" fillId="0" borderId="10" xfId="38" applyNumberFormat="1" applyFont="1" applyBorder="1" applyAlignment="1">
      <alignment horizontal="center"/>
    </xf>
    <xf numFmtId="200" fontId="4" fillId="0" borderId="12" xfId="38" applyNumberFormat="1" applyFont="1" applyBorder="1" applyAlignment="1">
      <alignment horizontal="center"/>
    </xf>
    <xf numFmtId="200" fontId="4" fillId="0" borderId="11" xfId="38" applyNumberFormat="1" applyFont="1" applyBorder="1" applyAlignment="1">
      <alignment horizontal="center"/>
    </xf>
    <xf numFmtId="0" fontId="4" fillId="0" borderId="14" xfId="0" applyFont="1" applyBorder="1" applyAlignment="1">
      <alignment textRotation="180"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center" shrinkToFit="1"/>
    </xf>
    <xf numFmtId="200" fontId="4" fillId="0" borderId="13" xfId="38" applyNumberFormat="1" applyFont="1" applyBorder="1" applyAlignment="1">
      <alignment horizontal="center"/>
    </xf>
    <xf numFmtId="43" fontId="1" fillId="0" borderId="12" xfId="38" applyFont="1" applyBorder="1" applyAlignment="1">
      <alignment horizontal="center" vertical="center"/>
    </xf>
    <xf numFmtId="200" fontId="1" fillId="0" borderId="12" xfId="3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shrinkToFit="1"/>
    </xf>
    <xf numFmtId="200" fontId="4" fillId="0" borderId="13" xfId="38" applyNumberFormat="1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8.140625" style="1" customWidth="1"/>
    <col min="2" max="2" width="14.7109375" style="2" customWidth="1"/>
    <col min="3" max="3" width="16.421875" style="2" customWidth="1"/>
    <col min="4" max="4" width="11.7109375" style="14" customWidth="1"/>
    <col min="5" max="5" width="17.7109375" style="57" customWidth="1"/>
    <col min="6" max="6" width="14.28125" style="2" customWidth="1"/>
    <col min="7" max="7" width="4.28125" style="1" customWidth="1"/>
    <col min="8" max="8" width="9.140625" style="1" customWidth="1"/>
    <col min="9" max="9" width="16.57421875" style="49" customWidth="1"/>
    <col min="10" max="16384" width="9.140625" style="1" customWidth="1"/>
  </cols>
  <sheetData>
    <row r="2" spans="1:9" s="4" customFormat="1" ht="23.25">
      <c r="A2" s="112" t="s">
        <v>0</v>
      </c>
      <c r="B2" s="112"/>
      <c r="C2" s="112"/>
      <c r="D2" s="112"/>
      <c r="E2" s="112"/>
      <c r="F2" s="112"/>
      <c r="G2" s="112"/>
      <c r="I2" s="50"/>
    </row>
    <row r="3" spans="1:9" s="4" customFormat="1" ht="23.25">
      <c r="A3" s="112" t="s">
        <v>1</v>
      </c>
      <c r="B3" s="112"/>
      <c r="C3" s="112"/>
      <c r="D3" s="112"/>
      <c r="E3" s="112"/>
      <c r="F3" s="112"/>
      <c r="G3" s="112"/>
      <c r="I3" s="50"/>
    </row>
    <row r="4" spans="1:9" s="4" customFormat="1" ht="23.25">
      <c r="A4" s="112" t="s">
        <v>495</v>
      </c>
      <c r="B4" s="112"/>
      <c r="C4" s="112"/>
      <c r="D4" s="112"/>
      <c r="E4" s="112"/>
      <c r="F4" s="112"/>
      <c r="G4" s="112"/>
      <c r="I4" s="50"/>
    </row>
    <row r="5" spans="1:9" s="4" customFormat="1" ht="23.25">
      <c r="A5" s="112" t="s">
        <v>2</v>
      </c>
      <c r="B5" s="112"/>
      <c r="C5" s="112"/>
      <c r="D5" s="112"/>
      <c r="E5" s="112"/>
      <c r="F5" s="112"/>
      <c r="G5" s="112"/>
      <c r="I5" s="50"/>
    </row>
    <row r="6" spans="1:6" ht="23.25">
      <c r="A6" s="110" t="s">
        <v>3</v>
      </c>
      <c r="B6" s="5" t="s">
        <v>4</v>
      </c>
      <c r="C6" s="5" t="s">
        <v>6</v>
      </c>
      <c r="D6" s="37" t="s">
        <v>8</v>
      </c>
      <c r="E6" s="51" t="s">
        <v>6</v>
      </c>
      <c r="F6" s="5" t="s">
        <v>11</v>
      </c>
    </row>
    <row r="7" spans="1:6" ht="23.25">
      <c r="A7" s="111"/>
      <c r="B7" s="6" t="s">
        <v>5</v>
      </c>
      <c r="C7" s="6" t="s">
        <v>7</v>
      </c>
      <c r="D7" s="38" t="s">
        <v>9</v>
      </c>
      <c r="E7" s="52" t="s">
        <v>10</v>
      </c>
      <c r="F7" s="6"/>
    </row>
    <row r="8" spans="1:6" ht="23.25">
      <c r="A8" s="7" t="s">
        <v>12</v>
      </c>
      <c r="B8" s="45"/>
      <c r="C8" s="45"/>
      <c r="D8" s="39"/>
      <c r="E8" s="53"/>
      <c r="F8" s="58"/>
    </row>
    <row r="9" spans="1:9" ht="23.25">
      <c r="A9" s="8" t="s">
        <v>13</v>
      </c>
      <c r="B9" s="43">
        <v>3</v>
      </c>
      <c r="C9" s="87">
        <f>B9*100/H9</f>
        <v>50</v>
      </c>
      <c r="D9" s="40">
        <f>บัญชีโครงการ!D8+บัญชีโครงการ!D16+บัญชีโครงการ!D28</f>
        <v>1704000</v>
      </c>
      <c r="E9" s="54">
        <f>D9*100/I9</f>
        <v>16.438356164383563</v>
      </c>
      <c r="F9" s="59" t="s">
        <v>73</v>
      </c>
      <c r="H9" s="1">
        <v>6</v>
      </c>
      <c r="I9" s="48">
        <v>10366000</v>
      </c>
    </row>
    <row r="10" spans="1:6" ht="23.25">
      <c r="A10" s="8" t="s">
        <v>14</v>
      </c>
      <c r="B10" s="43"/>
      <c r="C10" s="87"/>
      <c r="D10" s="40"/>
      <c r="E10" s="54"/>
      <c r="F10" s="59"/>
    </row>
    <row r="11" spans="1:9" ht="23.25">
      <c r="A11" s="8" t="s">
        <v>15</v>
      </c>
      <c r="B11" s="43">
        <v>0</v>
      </c>
      <c r="C11" s="87">
        <v>0</v>
      </c>
      <c r="D11" s="40">
        <v>0</v>
      </c>
      <c r="E11" s="54">
        <v>0</v>
      </c>
      <c r="F11" s="59" t="s">
        <v>73</v>
      </c>
      <c r="H11" s="1">
        <v>0</v>
      </c>
      <c r="I11" s="48">
        <v>0</v>
      </c>
    </row>
    <row r="12" spans="1:6" ht="23.25">
      <c r="A12" s="9" t="s">
        <v>16</v>
      </c>
      <c r="B12" s="44"/>
      <c r="C12" s="44"/>
      <c r="D12" s="41"/>
      <c r="E12" s="55"/>
      <c r="F12" s="60"/>
    </row>
    <row r="13" spans="1:9" s="4" customFormat="1" ht="23.25">
      <c r="A13" s="10" t="s">
        <v>17</v>
      </c>
      <c r="B13" s="10">
        <f>SUM(B9:B12)</f>
        <v>3</v>
      </c>
      <c r="C13" s="46">
        <f>B13*100/H13</f>
        <v>50</v>
      </c>
      <c r="D13" s="42">
        <f>SUM(D9:D12)</f>
        <v>1704000</v>
      </c>
      <c r="E13" s="56">
        <f>D13*100/I13</f>
        <v>16.438356164383563</v>
      </c>
      <c r="F13" s="10"/>
      <c r="H13" s="4">
        <f>SUM(H9:H12)</f>
        <v>6</v>
      </c>
      <c r="I13" s="50">
        <f>SUM(I9:I12)</f>
        <v>10366000</v>
      </c>
    </row>
    <row r="14" spans="1:6" ht="23.25">
      <c r="A14" s="7" t="s">
        <v>18</v>
      </c>
      <c r="B14" s="45"/>
      <c r="C14" s="45"/>
      <c r="D14" s="39"/>
      <c r="E14" s="53"/>
      <c r="F14" s="45"/>
    </row>
    <row r="15" spans="1:9" ht="23.25">
      <c r="A15" s="8" t="s">
        <v>19</v>
      </c>
      <c r="B15" s="43">
        <v>2</v>
      </c>
      <c r="C15" s="108">
        <f>B15*100/H15</f>
        <v>50</v>
      </c>
      <c r="D15" s="40">
        <f>บัญชีโครงการ!D44+บัญชีโครงการ!D45+บัญชีโครงการ!D47+บัญชีโครงการ!D48</f>
        <v>1513900</v>
      </c>
      <c r="E15" s="54">
        <f>D15*100/I15</f>
        <v>130.96020761245674</v>
      </c>
      <c r="F15" s="43" t="s">
        <v>86</v>
      </c>
      <c r="H15" s="1">
        <v>4</v>
      </c>
      <c r="I15" s="48">
        <v>1156000</v>
      </c>
    </row>
    <row r="16" spans="1:6" ht="23.25">
      <c r="A16" s="8" t="s">
        <v>20</v>
      </c>
      <c r="B16" s="43"/>
      <c r="C16" s="43"/>
      <c r="D16" s="40"/>
      <c r="E16" s="54"/>
      <c r="F16" s="43"/>
    </row>
    <row r="17" spans="1:9" ht="23.25">
      <c r="A17" s="8" t="s">
        <v>21</v>
      </c>
      <c r="B17" s="43">
        <v>5</v>
      </c>
      <c r="C17" s="47">
        <f>B17*100/H17</f>
        <v>62.5</v>
      </c>
      <c r="D17" s="40">
        <f>บัญชีโครงการ!D54+บัญชีโครงการ!D58+บัญชีโครงการ!D61+บัญชีโครงการ!D64+บัญชีโครงการ!D67</f>
        <v>275000</v>
      </c>
      <c r="E17" s="54">
        <f>D17*100/I17</f>
        <v>59.13978494623656</v>
      </c>
      <c r="F17" s="43" t="s">
        <v>86</v>
      </c>
      <c r="H17" s="1">
        <v>8</v>
      </c>
      <c r="I17" s="48">
        <v>465000</v>
      </c>
    </row>
    <row r="18" spans="1:9" ht="23.25">
      <c r="A18" s="8" t="s">
        <v>22</v>
      </c>
      <c r="B18" s="43">
        <v>10</v>
      </c>
      <c r="C18" s="47">
        <f>B18*100/H18</f>
        <v>66.66666666666667</v>
      </c>
      <c r="D18" s="40">
        <f>บัญชีโครงการ!D73+บัญชีโครงการ!D78+บัญชีโครงการ!D79+บัญชีโครงการ!D80+บัญชีโครงการ!D82+บัญชีโครงการ!D84+บัญชีโครงการ!D87+บัญชีโครงการ!D89+บัญชีโครงการ!D92+บัญชีโครงการ!D95</f>
        <v>618000</v>
      </c>
      <c r="E18" s="54">
        <f>D18*100/I18</f>
        <v>60.11673151750973</v>
      </c>
      <c r="F18" s="43" t="s">
        <v>178</v>
      </c>
      <c r="H18" s="1">
        <v>15</v>
      </c>
      <c r="I18" s="48">
        <v>1028000</v>
      </c>
    </row>
    <row r="19" spans="1:6" ht="23.25">
      <c r="A19" s="8" t="s">
        <v>23</v>
      </c>
      <c r="B19" s="43"/>
      <c r="C19" s="43"/>
      <c r="D19" s="40"/>
      <c r="E19" s="54"/>
      <c r="F19" s="43" t="s">
        <v>86</v>
      </c>
    </row>
    <row r="20" spans="1:9" s="4" customFormat="1" ht="23.25">
      <c r="A20" s="10" t="s">
        <v>17</v>
      </c>
      <c r="B20" s="10">
        <f>SUM(B15:B19)</f>
        <v>17</v>
      </c>
      <c r="C20" s="46">
        <f>B20*100/H20</f>
        <v>62.96296296296296</v>
      </c>
      <c r="D20" s="42">
        <f>SUM(D15:D19)</f>
        <v>2406900</v>
      </c>
      <c r="E20" s="56">
        <f>D20*100/I20</f>
        <v>90.86070215175538</v>
      </c>
      <c r="F20" s="10"/>
      <c r="H20" s="4">
        <f>SUM(H15:H19)</f>
        <v>27</v>
      </c>
      <c r="I20" s="50">
        <f>SUM(I15:I19)</f>
        <v>2649000</v>
      </c>
    </row>
    <row r="22" ht="23.25">
      <c r="G22" s="65">
        <v>4</v>
      </c>
    </row>
    <row r="23" spans="1:6" ht="23.25">
      <c r="A23" s="110" t="s">
        <v>3</v>
      </c>
      <c r="B23" s="5" t="s">
        <v>4</v>
      </c>
      <c r="C23" s="5" t="s">
        <v>6</v>
      </c>
      <c r="D23" s="37" t="s">
        <v>8</v>
      </c>
      <c r="E23" s="51" t="s">
        <v>6</v>
      </c>
      <c r="F23" s="5" t="s">
        <v>11</v>
      </c>
    </row>
    <row r="24" spans="1:6" ht="23.25">
      <c r="A24" s="111"/>
      <c r="B24" s="6" t="s">
        <v>5</v>
      </c>
      <c r="C24" s="6" t="s">
        <v>7</v>
      </c>
      <c r="D24" s="38" t="s">
        <v>9</v>
      </c>
      <c r="E24" s="52" t="s">
        <v>10</v>
      </c>
      <c r="F24" s="6"/>
    </row>
    <row r="25" spans="1:6" ht="23.25">
      <c r="A25" s="7" t="s">
        <v>24</v>
      </c>
      <c r="B25" s="45"/>
      <c r="C25" s="45"/>
      <c r="D25" s="39"/>
      <c r="E25" s="53"/>
      <c r="F25" s="45"/>
    </row>
    <row r="26" spans="1:6" ht="23.25">
      <c r="A26" s="11" t="s">
        <v>25</v>
      </c>
      <c r="B26" s="43"/>
      <c r="C26" s="43"/>
      <c r="D26" s="40"/>
      <c r="E26" s="54"/>
      <c r="F26" s="43"/>
    </row>
    <row r="27" spans="1:9" ht="23.25">
      <c r="A27" s="8" t="s">
        <v>26</v>
      </c>
      <c r="B27" s="43">
        <v>4</v>
      </c>
      <c r="C27" s="47">
        <f>B27*100/H27</f>
        <v>57.142857142857146</v>
      </c>
      <c r="D27" s="40">
        <f>บัญชีโครงการ!D106+บัญชีโครงการ!D110+บัญชีโครงการ!D112+บัญชีโครงการ!D120</f>
        <v>240000</v>
      </c>
      <c r="E27" s="54">
        <f>D27*100/I27</f>
        <v>60.75949367088607</v>
      </c>
      <c r="F27" s="43" t="s">
        <v>132</v>
      </c>
      <c r="H27" s="1">
        <v>7</v>
      </c>
      <c r="I27" s="48">
        <v>395000</v>
      </c>
    </row>
    <row r="28" spans="1:6" ht="23.25">
      <c r="A28" s="8" t="s">
        <v>27</v>
      </c>
      <c r="B28" s="43"/>
      <c r="C28" s="43"/>
      <c r="D28" s="40"/>
      <c r="E28" s="54"/>
      <c r="F28" s="43"/>
    </row>
    <row r="29" spans="1:6" ht="23.25">
      <c r="A29" s="8" t="s">
        <v>28</v>
      </c>
      <c r="B29" s="43"/>
      <c r="C29" s="43"/>
      <c r="D29" s="40"/>
      <c r="E29" s="54"/>
      <c r="F29" s="43"/>
    </row>
    <row r="30" spans="1:9" ht="23.25">
      <c r="A30" s="8" t="s">
        <v>29</v>
      </c>
      <c r="B30" s="43">
        <v>1</v>
      </c>
      <c r="C30" s="47">
        <f>B30*100/H30</f>
        <v>100</v>
      </c>
      <c r="D30" s="40">
        <f>บัญชีโครงการ!D131</f>
        <v>40000</v>
      </c>
      <c r="E30" s="54">
        <f>D30*100/I30</f>
        <v>80</v>
      </c>
      <c r="F30" s="43" t="s">
        <v>132</v>
      </c>
      <c r="H30" s="1">
        <v>1</v>
      </c>
      <c r="I30" s="48">
        <v>50000</v>
      </c>
    </row>
    <row r="31" spans="1:6" ht="23.25">
      <c r="A31" s="8" t="s">
        <v>30</v>
      </c>
      <c r="B31" s="43"/>
      <c r="C31" s="43"/>
      <c r="D31" s="40"/>
      <c r="E31" s="54"/>
      <c r="F31" s="43"/>
    </row>
    <row r="32" spans="1:9" ht="23.25">
      <c r="A32" s="8" t="s">
        <v>31</v>
      </c>
      <c r="B32" s="43">
        <v>1</v>
      </c>
      <c r="C32" s="47">
        <f>B32*100/H32</f>
        <v>33.333333333333336</v>
      </c>
      <c r="D32" s="40">
        <f>บัญชีโครงการ!D138</f>
        <v>30000</v>
      </c>
      <c r="E32" s="54">
        <f>D32*100/I32</f>
        <v>16.666666666666668</v>
      </c>
      <c r="F32" s="43" t="s">
        <v>132</v>
      </c>
      <c r="H32" s="1">
        <v>3</v>
      </c>
      <c r="I32" s="48">
        <v>180000</v>
      </c>
    </row>
    <row r="33" spans="1:6" ht="23.25">
      <c r="A33" s="8" t="s">
        <v>32</v>
      </c>
      <c r="B33" s="43"/>
      <c r="C33" s="43"/>
      <c r="D33" s="40"/>
      <c r="E33" s="54"/>
      <c r="F33" s="43"/>
    </row>
    <row r="34" spans="1:9" ht="23.25">
      <c r="A34" s="8" t="s">
        <v>33</v>
      </c>
      <c r="B34" s="43">
        <v>1</v>
      </c>
      <c r="C34" s="47">
        <f>B34*100/H34</f>
        <v>20</v>
      </c>
      <c r="D34" s="40">
        <f>บัญชีโครงการ!D148</f>
        <v>15000</v>
      </c>
      <c r="E34" s="54">
        <f>D34*100/I34</f>
        <v>0.24</v>
      </c>
      <c r="F34" s="43" t="s">
        <v>132</v>
      </c>
      <c r="H34" s="1">
        <v>5</v>
      </c>
      <c r="I34" s="48">
        <v>6250000</v>
      </c>
    </row>
    <row r="35" spans="1:6" ht="23.25">
      <c r="A35" s="9" t="s">
        <v>34</v>
      </c>
      <c r="B35" s="44"/>
      <c r="C35" s="44"/>
      <c r="D35" s="41"/>
      <c r="E35" s="55"/>
      <c r="F35" s="44"/>
    </row>
    <row r="36" spans="1:9" s="4" customFormat="1" ht="23.25">
      <c r="A36" s="10" t="s">
        <v>35</v>
      </c>
      <c r="B36" s="10">
        <f>SUM(B27:B35)</f>
        <v>7</v>
      </c>
      <c r="C36" s="46">
        <f>B36*100/H36</f>
        <v>43.75</v>
      </c>
      <c r="D36" s="42">
        <f>SUM(D27:D35)</f>
        <v>325000</v>
      </c>
      <c r="E36" s="56">
        <f>D36*100/I36</f>
        <v>4.7272727272727275</v>
      </c>
      <c r="F36" s="10"/>
      <c r="H36" s="4">
        <f>SUM(H27:H35)</f>
        <v>16</v>
      </c>
      <c r="I36" s="50">
        <f>SUM(I27:I35)</f>
        <v>6875000</v>
      </c>
    </row>
    <row r="37" spans="1:6" ht="23.25">
      <c r="A37" s="7" t="s">
        <v>36</v>
      </c>
      <c r="B37" s="45"/>
      <c r="C37" s="45"/>
      <c r="D37" s="39"/>
      <c r="E37" s="53"/>
      <c r="F37" s="45"/>
    </row>
    <row r="38" spans="1:9" ht="23.25">
      <c r="A38" s="8" t="s">
        <v>37</v>
      </c>
      <c r="B38" s="43">
        <v>2</v>
      </c>
      <c r="C38" s="109">
        <f>B38*100/H38</f>
        <v>40</v>
      </c>
      <c r="D38" s="40">
        <f>+บัญชีโครงการ!D157+บัญชีโครงการ!D163</f>
        <v>120000</v>
      </c>
      <c r="E38" s="54">
        <f>D38*100/I38</f>
        <v>11.650485436893204</v>
      </c>
      <c r="F38" s="43" t="s">
        <v>178</v>
      </c>
      <c r="H38" s="1">
        <v>5</v>
      </c>
      <c r="I38" s="48">
        <v>1030000</v>
      </c>
    </row>
    <row r="39" spans="1:6" ht="23.25">
      <c r="A39" s="8" t="s">
        <v>38</v>
      </c>
      <c r="B39" s="43"/>
      <c r="C39" s="43"/>
      <c r="D39" s="40"/>
      <c r="E39" s="54"/>
      <c r="F39" s="43"/>
    </row>
    <row r="40" spans="1:9" ht="23.25">
      <c r="A40" s="8" t="s">
        <v>39</v>
      </c>
      <c r="B40" s="43">
        <v>2</v>
      </c>
      <c r="C40" s="47">
        <f>B40*100/H40</f>
        <v>66.66666666666667</v>
      </c>
      <c r="D40" s="40">
        <f>บัญชีโครงการ!D170+บัญชีโครงการ!D175</f>
        <v>175000</v>
      </c>
      <c r="E40" s="54">
        <f>D40*100/I40</f>
        <v>94.5945945945946</v>
      </c>
      <c r="F40" s="43" t="s">
        <v>145</v>
      </c>
      <c r="H40" s="1">
        <v>3</v>
      </c>
      <c r="I40" s="48">
        <v>185000</v>
      </c>
    </row>
    <row r="41" spans="1:6" ht="23.25">
      <c r="A41" s="8" t="s">
        <v>40</v>
      </c>
      <c r="B41" s="43"/>
      <c r="C41" s="43"/>
      <c r="D41" s="40"/>
      <c r="E41" s="54"/>
      <c r="F41" s="43"/>
    </row>
    <row r="42" spans="1:6" ht="23.25">
      <c r="A42" s="8" t="s">
        <v>41</v>
      </c>
      <c r="B42" s="43"/>
      <c r="C42" s="43"/>
      <c r="D42" s="40"/>
      <c r="E42" s="54"/>
      <c r="F42" s="43"/>
    </row>
    <row r="43" spans="1:6" ht="23.25">
      <c r="A43" s="9" t="s">
        <v>42</v>
      </c>
      <c r="B43" s="44"/>
      <c r="C43" s="44"/>
      <c r="D43" s="41"/>
      <c r="E43" s="55"/>
      <c r="F43" s="44"/>
    </row>
    <row r="44" spans="1:9" s="4" customFormat="1" ht="23.25">
      <c r="A44" s="10" t="s">
        <v>17</v>
      </c>
      <c r="B44" s="10">
        <f>SUM(B38:B43)</f>
        <v>4</v>
      </c>
      <c r="C44" s="46">
        <f>B44*100/H44</f>
        <v>50</v>
      </c>
      <c r="D44" s="42">
        <f>SUM(D38:D43)</f>
        <v>295000</v>
      </c>
      <c r="E44" s="56">
        <f>D44*100/I44</f>
        <v>24.279835390946502</v>
      </c>
      <c r="F44" s="10"/>
      <c r="G44" s="65">
        <v>5</v>
      </c>
      <c r="H44" s="4">
        <f>SUM(H38:H43)</f>
        <v>8</v>
      </c>
      <c r="I44" s="50">
        <f>SUM(I38:I43)</f>
        <v>1215000</v>
      </c>
    </row>
    <row r="45" spans="1:6" ht="23.25">
      <c r="A45" s="110" t="s">
        <v>3</v>
      </c>
      <c r="B45" s="5" t="s">
        <v>4</v>
      </c>
      <c r="C45" s="5" t="s">
        <v>6</v>
      </c>
      <c r="D45" s="37" t="s">
        <v>8</v>
      </c>
      <c r="E45" s="51" t="s">
        <v>6</v>
      </c>
      <c r="F45" s="5" t="s">
        <v>11</v>
      </c>
    </row>
    <row r="46" spans="1:6" ht="23.25">
      <c r="A46" s="111"/>
      <c r="B46" s="6" t="s">
        <v>5</v>
      </c>
      <c r="C46" s="6" t="s">
        <v>7</v>
      </c>
      <c r="D46" s="38" t="s">
        <v>9</v>
      </c>
      <c r="E46" s="52" t="s">
        <v>10</v>
      </c>
      <c r="F46" s="6"/>
    </row>
    <row r="47" spans="1:6" ht="23.25">
      <c r="A47" s="7" t="s">
        <v>43</v>
      </c>
      <c r="B47" s="45"/>
      <c r="C47" s="45"/>
      <c r="D47" s="39"/>
      <c r="E47" s="53"/>
      <c r="F47" s="45"/>
    </row>
    <row r="48" spans="1:9" ht="23.25">
      <c r="A48" s="8" t="s">
        <v>44</v>
      </c>
      <c r="B48" s="43">
        <v>3</v>
      </c>
      <c r="C48" s="87">
        <f>B48*100/H48</f>
        <v>60</v>
      </c>
      <c r="D48" s="40">
        <f>บัญชีโครงการ!D184+บัญชีโครงการ!D186+บัญชีโครงการ!D189</f>
        <v>440000</v>
      </c>
      <c r="E48" s="54">
        <f>D48*100/I48</f>
        <v>35.34136546184739</v>
      </c>
      <c r="F48" s="43" t="s">
        <v>178</v>
      </c>
      <c r="H48" s="1">
        <v>5</v>
      </c>
      <c r="I48" s="49">
        <v>1245000</v>
      </c>
    </row>
    <row r="49" spans="1:6" ht="23.25">
      <c r="A49" s="8" t="s">
        <v>45</v>
      </c>
      <c r="B49" s="43"/>
      <c r="C49" s="43"/>
      <c r="D49" s="40"/>
      <c r="E49" s="54"/>
      <c r="F49" s="43"/>
    </row>
    <row r="50" spans="1:9" ht="23.25">
      <c r="A50" s="8" t="s">
        <v>46</v>
      </c>
      <c r="B50" s="43">
        <v>4</v>
      </c>
      <c r="C50" s="47">
        <f>B50*100/H50</f>
        <v>40</v>
      </c>
      <c r="D50" s="40">
        <f>บัญชีโครงการ!D196+บัญชีโครงการ!D199+บัญชีโครงการ!D202+บัญชีโครงการ!D207</f>
        <v>490000</v>
      </c>
      <c r="E50" s="54">
        <f>D50*100/I50</f>
        <v>29.518072289156628</v>
      </c>
      <c r="F50" s="43" t="s">
        <v>178</v>
      </c>
      <c r="H50" s="1">
        <v>10</v>
      </c>
      <c r="I50" s="49">
        <v>1660000</v>
      </c>
    </row>
    <row r="51" spans="1:6" ht="23.25">
      <c r="A51" s="8" t="s">
        <v>47</v>
      </c>
      <c r="B51" s="43"/>
      <c r="C51" s="43"/>
      <c r="D51" s="40"/>
      <c r="E51" s="54"/>
      <c r="F51" s="43"/>
    </row>
    <row r="52" spans="1:9" ht="23.25">
      <c r="A52" s="8" t="s">
        <v>48</v>
      </c>
      <c r="B52" s="43">
        <v>2</v>
      </c>
      <c r="C52" s="47">
        <f>B52*100/H52</f>
        <v>25</v>
      </c>
      <c r="D52" s="40">
        <f>บัญชีโครงการ!D214+บัญชีโครงการ!D216</f>
        <v>40000</v>
      </c>
      <c r="E52" s="54">
        <f>D52*100/I52</f>
        <v>3.1746031746031744</v>
      </c>
      <c r="F52" s="43" t="s">
        <v>178</v>
      </c>
      <c r="H52" s="1">
        <v>8</v>
      </c>
      <c r="I52" s="49">
        <v>1260000</v>
      </c>
    </row>
    <row r="53" spans="1:6" ht="23.25">
      <c r="A53" s="9" t="s">
        <v>49</v>
      </c>
      <c r="B53" s="44"/>
      <c r="C53" s="44"/>
      <c r="D53" s="41"/>
      <c r="E53" s="55"/>
      <c r="F53" s="44"/>
    </row>
    <row r="54" spans="1:9" s="4" customFormat="1" ht="23.25">
      <c r="A54" s="10" t="s">
        <v>17</v>
      </c>
      <c r="B54" s="10">
        <f>SUM(B48:B53)</f>
        <v>9</v>
      </c>
      <c r="C54" s="46">
        <f>B54*100/H54</f>
        <v>39.130434782608695</v>
      </c>
      <c r="D54" s="42">
        <f>SUM(D47:D53)</f>
        <v>970000</v>
      </c>
      <c r="E54" s="56">
        <f>D54*100/I54</f>
        <v>23.289315726290518</v>
      </c>
      <c r="F54" s="10"/>
      <c r="H54" s="4">
        <f>SUM(H48:H53)</f>
        <v>23</v>
      </c>
      <c r="I54" s="50">
        <f>SUM(I48:I53)</f>
        <v>4165000</v>
      </c>
    </row>
    <row r="55" spans="1:6" ht="23.25">
      <c r="A55" s="7" t="s">
        <v>50</v>
      </c>
      <c r="B55" s="45"/>
      <c r="C55" s="45"/>
      <c r="D55" s="39"/>
      <c r="E55" s="53"/>
      <c r="F55" s="45"/>
    </row>
    <row r="56" spans="1:9" ht="23.25">
      <c r="A56" s="8" t="s">
        <v>51</v>
      </c>
      <c r="B56" s="43">
        <v>5</v>
      </c>
      <c r="C56" s="47">
        <f>B56*100/H56</f>
        <v>55.55555555555556</v>
      </c>
      <c r="D56" s="40">
        <f>บัญชีโครงการ!D224+บัญชีโครงการ!D232+บัญชีโครงการ!D235+บัญชีโครงการ!D238+บัญชีโครงการ!D240</f>
        <v>430000</v>
      </c>
      <c r="E56" s="54">
        <f>D56*100/I56</f>
        <v>38.392857142857146</v>
      </c>
      <c r="F56" s="43" t="s">
        <v>178</v>
      </c>
      <c r="H56" s="1">
        <v>9</v>
      </c>
      <c r="I56" s="49">
        <v>1120000</v>
      </c>
    </row>
    <row r="57" spans="1:6" ht="23.25">
      <c r="A57" s="8" t="s">
        <v>52</v>
      </c>
      <c r="B57" s="43"/>
      <c r="C57" s="43"/>
      <c r="D57" s="40"/>
      <c r="E57" s="54"/>
      <c r="F57" s="43"/>
    </row>
    <row r="58" spans="1:6" ht="23.25">
      <c r="A58" s="8" t="s">
        <v>53</v>
      </c>
      <c r="B58" s="43"/>
      <c r="C58" s="43"/>
      <c r="D58" s="40"/>
      <c r="E58" s="54"/>
      <c r="F58" s="43"/>
    </row>
    <row r="59" spans="1:9" ht="23.25">
      <c r="A59" s="8" t="s">
        <v>54</v>
      </c>
      <c r="B59" s="43">
        <v>9</v>
      </c>
      <c r="C59" s="47">
        <f>B59*100/H59</f>
        <v>64.28571428571429</v>
      </c>
      <c r="D59" s="40">
        <f>บัญชีโครงการ!D247+บัญชีโครงการ!D249+บัญชีโครงการ!D257+บัญชีโครงการ!D290+บัญชีโครงการ!D296+บัญชีโครงการ!D322+บัญชีโครงการ!D348+บัญชีโครงการ!D351+บัญชีโครงการ!D353</f>
        <v>682700</v>
      </c>
      <c r="E59" s="54">
        <f>D59*100/I59</f>
        <v>47.8583946722748</v>
      </c>
      <c r="F59" s="43" t="s">
        <v>178</v>
      </c>
      <c r="H59" s="1">
        <v>14</v>
      </c>
      <c r="I59" s="49">
        <v>1426500</v>
      </c>
    </row>
    <row r="60" spans="1:6" ht="23.25">
      <c r="A60" s="8" t="s">
        <v>55</v>
      </c>
      <c r="B60" s="43"/>
      <c r="C60" s="43"/>
      <c r="D60" s="40"/>
      <c r="E60" s="54"/>
      <c r="F60" s="43" t="s">
        <v>145</v>
      </c>
    </row>
    <row r="61" spans="1:6" ht="23.25">
      <c r="A61" s="8" t="s">
        <v>56</v>
      </c>
      <c r="B61" s="43"/>
      <c r="C61" s="43"/>
      <c r="D61" s="40"/>
      <c r="E61" s="54"/>
      <c r="F61" s="43" t="s">
        <v>73</v>
      </c>
    </row>
    <row r="62" spans="1:6" ht="23.25">
      <c r="A62" s="8"/>
      <c r="B62" s="43"/>
      <c r="C62" s="43"/>
      <c r="D62" s="40"/>
      <c r="E62" s="54"/>
      <c r="F62" s="43" t="s">
        <v>132</v>
      </c>
    </row>
    <row r="63" spans="1:6" ht="23.25">
      <c r="A63" s="9"/>
      <c r="B63" s="44"/>
      <c r="C63" s="44"/>
      <c r="D63" s="41"/>
      <c r="E63" s="55"/>
      <c r="F63" s="44" t="s">
        <v>86</v>
      </c>
    </row>
    <row r="64" spans="1:9" s="4" customFormat="1" ht="23.25">
      <c r="A64" s="6" t="s">
        <v>17</v>
      </c>
      <c r="B64" s="6">
        <f>SUM(B56:B61)</f>
        <v>14</v>
      </c>
      <c r="C64" s="61">
        <f>B64*100/H64</f>
        <v>60.869565217391305</v>
      </c>
      <c r="D64" s="62">
        <f>SUM(D56:D61)</f>
        <v>1112700</v>
      </c>
      <c r="E64" s="52">
        <f>D64*100/I64</f>
        <v>43.69526801492244</v>
      </c>
      <c r="F64" s="6"/>
      <c r="H64" s="4">
        <f>SUM(H56:H61)</f>
        <v>23</v>
      </c>
      <c r="I64" s="50">
        <f>SUM(I56:I61)</f>
        <v>2546500</v>
      </c>
    </row>
    <row r="65" spans="1:9" s="4" customFormat="1" ht="23.25">
      <c r="A65" s="10" t="s">
        <v>177</v>
      </c>
      <c r="B65" s="10">
        <f>+B13+B20+B36+B44+B54+B64</f>
        <v>54</v>
      </c>
      <c r="C65" s="46">
        <f>B65*100/H65</f>
        <v>52.42718446601942</v>
      </c>
      <c r="D65" s="42">
        <f>+D13+D20+D36+D44+D54+D64</f>
        <v>6813600</v>
      </c>
      <c r="E65" s="56">
        <f>D65*100/I65</f>
        <v>24.494814228964824</v>
      </c>
      <c r="F65" s="10"/>
      <c r="H65" s="4">
        <f>+H13+H20+H36+H44+H54+H64</f>
        <v>103</v>
      </c>
      <c r="I65" s="50">
        <f>+I13+I20+I36+I44+I54+I64</f>
        <v>27816500</v>
      </c>
    </row>
    <row r="66" ht="23.25">
      <c r="G66" s="65">
        <v>6</v>
      </c>
    </row>
  </sheetData>
  <sheetProtection/>
  <mergeCells count="7">
    <mergeCell ref="A6:A7"/>
    <mergeCell ref="A23:A24"/>
    <mergeCell ref="A45:A46"/>
    <mergeCell ref="A2:G2"/>
    <mergeCell ref="A3:G3"/>
    <mergeCell ref="A4:G4"/>
    <mergeCell ref="A5:G5"/>
  </mergeCells>
  <printOptions/>
  <pageMargins left="0.57" right="0.51" top="0.92" bottom="0.4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0"/>
  <sheetViews>
    <sheetView tabSelected="1" zoomScalePageLayoutView="0" workbookViewId="0" topLeftCell="A1">
      <selection activeCell="A1" sqref="A1:R398"/>
    </sheetView>
  </sheetViews>
  <sheetFormatPr defaultColWidth="9.140625" defaultRowHeight="12.75"/>
  <cols>
    <col min="1" max="1" width="6.140625" style="1" customWidth="1"/>
    <col min="2" max="2" width="20.00390625" style="1" customWidth="1"/>
    <col min="3" max="3" width="27.421875" style="1" customWidth="1"/>
    <col min="4" max="4" width="11.28125" style="14" customWidth="1"/>
    <col min="5" max="5" width="15.00390625" style="1" customWidth="1"/>
    <col min="6" max="6" width="14.28125" style="1" customWidth="1"/>
    <col min="7" max="7" width="4.421875" style="2" customWidth="1"/>
    <col min="8" max="8" width="4.140625" style="2" customWidth="1"/>
    <col min="9" max="11" width="3.57421875" style="2" customWidth="1"/>
    <col min="12" max="12" width="3.28125" style="2" customWidth="1"/>
    <col min="13" max="13" width="3.8515625" style="2" customWidth="1"/>
    <col min="14" max="14" width="3.421875" style="2" customWidth="1"/>
    <col min="15" max="15" width="3.00390625" style="2" customWidth="1"/>
    <col min="16" max="16" width="3.140625" style="2" customWidth="1"/>
    <col min="17" max="17" width="3.57421875" style="2" customWidth="1"/>
    <col min="18" max="18" width="3.8515625" style="2" customWidth="1"/>
    <col min="19" max="19" width="4.00390625" style="65" customWidth="1"/>
    <col min="20" max="29" width="9.140625" style="1" customWidth="1"/>
    <col min="30" max="16384" width="9.140625" style="95" customWidth="1"/>
  </cols>
  <sheetData>
    <row r="1" spans="1:29" s="93" customFormat="1" ht="23.25">
      <c r="A1" s="112" t="s">
        <v>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89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93" customFormat="1" ht="23.25">
      <c r="A2" s="112" t="s">
        <v>337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89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93" customFormat="1" ht="23.25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89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93" customFormat="1" ht="23.25">
      <c r="A4" s="4" t="s">
        <v>12</v>
      </c>
      <c r="B4" s="4"/>
      <c r="C4" s="4"/>
      <c r="D4" s="13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89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93" customFormat="1" ht="23.25">
      <c r="A5" s="4" t="s">
        <v>79</v>
      </c>
      <c r="B5" s="4"/>
      <c r="C5" s="4"/>
      <c r="D5" s="13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89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31" customFormat="1" ht="21">
      <c r="A6" s="114" t="s">
        <v>58</v>
      </c>
      <c r="B6" s="114" t="s">
        <v>59</v>
      </c>
      <c r="C6" s="114" t="s">
        <v>60</v>
      </c>
      <c r="D6" s="115" t="s">
        <v>9</v>
      </c>
      <c r="E6" s="114" t="s">
        <v>61</v>
      </c>
      <c r="F6" s="114" t="s">
        <v>11</v>
      </c>
      <c r="G6" s="113" t="s">
        <v>243</v>
      </c>
      <c r="H6" s="113"/>
      <c r="I6" s="113"/>
      <c r="J6" s="113" t="s">
        <v>336</v>
      </c>
      <c r="K6" s="113"/>
      <c r="L6" s="113"/>
      <c r="M6" s="113"/>
      <c r="N6" s="113"/>
      <c r="O6" s="113"/>
      <c r="P6" s="113"/>
      <c r="Q6" s="113"/>
      <c r="R6" s="113"/>
      <c r="S6" s="66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31" customFormat="1" ht="24">
      <c r="A7" s="114"/>
      <c r="B7" s="114"/>
      <c r="C7" s="114"/>
      <c r="D7" s="115"/>
      <c r="E7" s="114"/>
      <c r="F7" s="114"/>
      <c r="G7" s="32" t="s">
        <v>62</v>
      </c>
      <c r="H7" s="32" t="s">
        <v>63</v>
      </c>
      <c r="I7" s="32" t="s">
        <v>64</v>
      </c>
      <c r="J7" s="32" t="s">
        <v>65</v>
      </c>
      <c r="K7" s="32" t="s">
        <v>66</v>
      </c>
      <c r="L7" s="32" t="s">
        <v>67</v>
      </c>
      <c r="M7" s="32" t="s">
        <v>68</v>
      </c>
      <c r="N7" s="32" t="s">
        <v>185</v>
      </c>
      <c r="O7" s="32" t="s">
        <v>69</v>
      </c>
      <c r="P7" s="32" t="s">
        <v>70</v>
      </c>
      <c r="Q7" s="32" t="s">
        <v>71</v>
      </c>
      <c r="R7" s="32" t="s">
        <v>72</v>
      </c>
      <c r="S7" s="66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31" customFormat="1" ht="21">
      <c r="A8" s="15">
        <v>1</v>
      </c>
      <c r="B8" s="16" t="s">
        <v>338</v>
      </c>
      <c r="C8" s="16" t="s">
        <v>340</v>
      </c>
      <c r="D8" s="17">
        <v>540000</v>
      </c>
      <c r="E8" s="15" t="s">
        <v>254</v>
      </c>
      <c r="F8" s="15" t="s">
        <v>73</v>
      </c>
      <c r="G8" s="15"/>
      <c r="H8" s="15"/>
      <c r="I8" s="15"/>
      <c r="J8" s="15"/>
      <c r="K8" s="88" t="s">
        <v>239</v>
      </c>
      <c r="L8" s="88"/>
      <c r="M8" s="15"/>
      <c r="N8" s="15"/>
      <c r="O8" s="15"/>
      <c r="P8" s="15"/>
      <c r="Q8" s="15"/>
      <c r="R8" s="15"/>
      <c r="S8" s="66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31" customFormat="1" ht="21">
      <c r="A9" s="20"/>
      <c r="B9" s="18" t="s">
        <v>339</v>
      </c>
      <c r="C9" s="18" t="s">
        <v>341</v>
      </c>
      <c r="D9" s="19"/>
      <c r="E9" s="20"/>
      <c r="F9" s="20"/>
      <c r="G9" s="20"/>
      <c r="H9" s="20"/>
      <c r="I9" s="20"/>
      <c r="J9" s="20"/>
      <c r="K9" s="91"/>
      <c r="L9" s="91"/>
      <c r="M9" s="20"/>
      <c r="N9" s="20"/>
      <c r="O9" s="20"/>
      <c r="P9" s="20"/>
      <c r="Q9" s="20"/>
      <c r="R9" s="20"/>
      <c r="S9" s="66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31" customFormat="1" ht="21">
      <c r="A10" s="20"/>
      <c r="B10" s="18"/>
      <c r="C10" s="18" t="s">
        <v>342</v>
      </c>
      <c r="D10" s="19"/>
      <c r="E10" s="20"/>
      <c r="F10" s="20"/>
      <c r="G10" s="20"/>
      <c r="H10" s="20"/>
      <c r="I10" s="20"/>
      <c r="J10" s="20"/>
      <c r="K10" s="91"/>
      <c r="L10" s="91"/>
      <c r="M10" s="20"/>
      <c r="N10" s="20"/>
      <c r="O10" s="20"/>
      <c r="P10" s="20"/>
      <c r="Q10" s="20"/>
      <c r="R10" s="20"/>
      <c r="S10" s="66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31" customFormat="1" ht="21">
      <c r="A11" s="20"/>
      <c r="B11" s="18"/>
      <c r="C11" s="18" t="s">
        <v>343</v>
      </c>
      <c r="D11" s="19"/>
      <c r="E11" s="20"/>
      <c r="F11" s="20"/>
      <c r="G11" s="20"/>
      <c r="H11" s="20"/>
      <c r="I11" s="20"/>
      <c r="J11" s="20"/>
      <c r="K11" s="91"/>
      <c r="L11" s="91"/>
      <c r="M11" s="20"/>
      <c r="N11" s="20"/>
      <c r="O11" s="20"/>
      <c r="P11" s="20"/>
      <c r="Q11" s="20"/>
      <c r="R11" s="20"/>
      <c r="S11" s="66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31" customFormat="1" ht="21">
      <c r="A12" s="20"/>
      <c r="B12" s="18"/>
      <c r="C12" s="18" t="s">
        <v>344</v>
      </c>
      <c r="D12" s="19"/>
      <c r="E12" s="20"/>
      <c r="F12" s="20"/>
      <c r="G12" s="20"/>
      <c r="H12" s="20"/>
      <c r="I12" s="20"/>
      <c r="J12" s="20"/>
      <c r="K12" s="91"/>
      <c r="L12" s="91"/>
      <c r="M12" s="20"/>
      <c r="N12" s="20"/>
      <c r="O12" s="20"/>
      <c r="P12" s="20"/>
      <c r="Q12" s="20"/>
      <c r="R12" s="20"/>
      <c r="S12" s="66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31" customFormat="1" ht="21">
      <c r="A13" s="20"/>
      <c r="B13" s="18"/>
      <c r="C13" s="18" t="s">
        <v>345</v>
      </c>
      <c r="D13" s="19"/>
      <c r="E13" s="20"/>
      <c r="F13" s="20"/>
      <c r="G13" s="20"/>
      <c r="H13" s="20"/>
      <c r="I13" s="20"/>
      <c r="J13" s="20"/>
      <c r="K13" s="91"/>
      <c r="L13" s="91"/>
      <c r="M13" s="20"/>
      <c r="N13" s="20"/>
      <c r="O13" s="20"/>
      <c r="P13" s="20"/>
      <c r="Q13" s="20"/>
      <c r="R13" s="20"/>
      <c r="S13" s="66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31" customFormat="1" ht="21">
      <c r="A14" s="20"/>
      <c r="B14" s="18"/>
      <c r="C14" s="18" t="s">
        <v>346</v>
      </c>
      <c r="D14" s="19"/>
      <c r="E14" s="20"/>
      <c r="F14" s="20"/>
      <c r="G14" s="20"/>
      <c r="H14" s="20"/>
      <c r="I14" s="20"/>
      <c r="J14" s="20"/>
      <c r="K14" s="91"/>
      <c r="L14" s="91"/>
      <c r="M14" s="20"/>
      <c r="N14" s="20"/>
      <c r="O14" s="20"/>
      <c r="P14" s="20"/>
      <c r="Q14" s="20"/>
      <c r="R14" s="20"/>
      <c r="S14" s="66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31" customFormat="1" ht="21">
      <c r="A15" s="23"/>
      <c r="B15" s="21"/>
      <c r="C15" s="21" t="s">
        <v>347</v>
      </c>
      <c r="D15" s="22"/>
      <c r="E15" s="23"/>
      <c r="F15" s="23"/>
      <c r="G15" s="23"/>
      <c r="H15" s="23"/>
      <c r="I15" s="23"/>
      <c r="J15" s="23"/>
      <c r="K15" s="92"/>
      <c r="L15" s="92"/>
      <c r="M15" s="23"/>
      <c r="N15" s="23"/>
      <c r="O15" s="23"/>
      <c r="P15" s="23"/>
      <c r="Q15" s="23"/>
      <c r="R15" s="23"/>
      <c r="S15" s="66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s="31" customFormat="1" ht="21">
      <c r="A16" s="15">
        <v>2</v>
      </c>
      <c r="B16" s="16" t="s">
        <v>348</v>
      </c>
      <c r="C16" s="16" t="s">
        <v>350</v>
      </c>
      <c r="D16" s="17">
        <v>864000</v>
      </c>
      <c r="E16" s="15" t="s">
        <v>74</v>
      </c>
      <c r="F16" s="15" t="s">
        <v>73</v>
      </c>
      <c r="G16" s="15"/>
      <c r="H16" s="15"/>
      <c r="I16" s="15"/>
      <c r="J16" s="88" t="s">
        <v>239</v>
      </c>
      <c r="K16" s="88"/>
      <c r="L16" s="88"/>
      <c r="M16" s="15"/>
      <c r="N16" s="15"/>
      <c r="O16" s="15"/>
      <c r="P16" s="15"/>
      <c r="Q16" s="15"/>
      <c r="R16" s="15"/>
      <c r="S16" s="66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31" customFormat="1" ht="21">
      <c r="A17" s="20"/>
      <c r="B17" s="18" t="s">
        <v>349</v>
      </c>
      <c r="C17" s="18" t="s">
        <v>351</v>
      </c>
      <c r="D17" s="19"/>
      <c r="E17" s="20"/>
      <c r="F17" s="20"/>
      <c r="G17" s="20"/>
      <c r="H17" s="20"/>
      <c r="I17" s="20"/>
      <c r="J17" s="20"/>
      <c r="K17" s="91"/>
      <c r="L17" s="91"/>
      <c r="M17" s="20"/>
      <c r="N17" s="20"/>
      <c r="O17" s="20"/>
      <c r="P17" s="20"/>
      <c r="Q17" s="20"/>
      <c r="R17" s="20"/>
      <c r="S17" s="66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31" customFormat="1" ht="21">
      <c r="A18" s="20"/>
      <c r="B18" s="18"/>
      <c r="C18" s="18" t="s">
        <v>352</v>
      </c>
      <c r="D18" s="19"/>
      <c r="E18" s="20"/>
      <c r="F18" s="20"/>
      <c r="G18" s="20"/>
      <c r="H18" s="20"/>
      <c r="I18" s="20"/>
      <c r="J18" s="20"/>
      <c r="K18" s="91"/>
      <c r="L18" s="91"/>
      <c r="M18" s="20"/>
      <c r="N18" s="20"/>
      <c r="O18" s="20"/>
      <c r="P18" s="20"/>
      <c r="Q18" s="20"/>
      <c r="R18" s="20"/>
      <c r="S18" s="66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31" customFormat="1" ht="21">
      <c r="A19" s="18"/>
      <c r="B19" s="18"/>
      <c r="C19" s="18" t="s">
        <v>353</v>
      </c>
      <c r="D19" s="19"/>
      <c r="E19" s="18"/>
      <c r="F19" s="18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6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31" customFormat="1" ht="21">
      <c r="A20" s="18"/>
      <c r="B20" s="18"/>
      <c r="C20" s="18" t="s">
        <v>354</v>
      </c>
      <c r="D20" s="19"/>
      <c r="E20" s="18"/>
      <c r="F20" s="1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66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31" customFormat="1" ht="21">
      <c r="A21" s="18"/>
      <c r="B21" s="18"/>
      <c r="C21" s="18" t="s">
        <v>355</v>
      </c>
      <c r="D21" s="19"/>
      <c r="E21" s="18"/>
      <c r="F21" s="18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66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31" customFormat="1" ht="21">
      <c r="A22" s="21"/>
      <c r="B22" s="21"/>
      <c r="C22" s="21" t="s">
        <v>356</v>
      </c>
      <c r="D22" s="22"/>
      <c r="E22" s="21"/>
      <c r="F22" s="2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66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4:19" s="31" customFormat="1" ht="21">
      <c r="D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7"/>
    </row>
    <row r="24" spans="4:19" s="31" customFormat="1" ht="21">
      <c r="D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7"/>
    </row>
    <row r="25" spans="4:19" s="31" customFormat="1" ht="21">
      <c r="D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7">
        <v>7</v>
      </c>
    </row>
    <row r="26" spans="1:29" s="31" customFormat="1" ht="21">
      <c r="A26" s="114" t="s">
        <v>58</v>
      </c>
      <c r="B26" s="114" t="s">
        <v>59</v>
      </c>
      <c r="C26" s="114" t="s">
        <v>60</v>
      </c>
      <c r="D26" s="115" t="s">
        <v>9</v>
      </c>
      <c r="E26" s="114" t="s">
        <v>61</v>
      </c>
      <c r="F26" s="114" t="s">
        <v>11</v>
      </c>
      <c r="G26" s="113" t="s">
        <v>243</v>
      </c>
      <c r="H26" s="113"/>
      <c r="I26" s="113"/>
      <c r="J26" s="113" t="s">
        <v>336</v>
      </c>
      <c r="K26" s="113"/>
      <c r="L26" s="113"/>
      <c r="M26" s="113"/>
      <c r="N26" s="113"/>
      <c r="O26" s="113"/>
      <c r="P26" s="113"/>
      <c r="Q26" s="113"/>
      <c r="R26" s="113"/>
      <c r="S26" s="66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31" customFormat="1" ht="24">
      <c r="A27" s="114"/>
      <c r="B27" s="114"/>
      <c r="C27" s="114"/>
      <c r="D27" s="115"/>
      <c r="E27" s="114"/>
      <c r="F27" s="114"/>
      <c r="G27" s="32" t="s">
        <v>62</v>
      </c>
      <c r="H27" s="32" t="s">
        <v>63</v>
      </c>
      <c r="I27" s="32" t="s">
        <v>64</v>
      </c>
      <c r="J27" s="32" t="s">
        <v>65</v>
      </c>
      <c r="K27" s="32" t="s">
        <v>66</v>
      </c>
      <c r="L27" s="32" t="s">
        <v>67</v>
      </c>
      <c r="M27" s="32" t="s">
        <v>68</v>
      </c>
      <c r="N27" s="32" t="s">
        <v>185</v>
      </c>
      <c r="O27" s="32" t="s">
        <v>69</v>
      </c>
      <c r="P27" s="32" t="s">
        <v>70</v>
      </c>
      <c r="Q27" s="32" t="s">
        <v>71</v>
      </c>
      <c r="R27" s="32" t="s">
        <v>72</v>
      </c>
      <c r="S27" s="66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31" customFormat="1" ht="21">
      <c r="A28" s="20">
        <v>3</v>
      </c>
      <c r="B28" s="18" t="s">
        <v>357</v>
      </c>
      <c r="C28" s="18" t="s">
        <v>358</v>
      </c>
      <c r="D28" s="19">
        <v>300000</v>
      </c>
      <c r="E28" s="20" t="s">
        <v>74</v>
      </c>
      <c r="F28" s="20" t="s">
        <v>73</v>
      </c>
      <c r="G28" s="20"/>
      <c r="H28" s="20"/>
      <c r="I28" s="20"/>
      <c r="J28" s="20"/>
      <c r="K28" s="20"/>
      <c r="L28" s="88" t="s">
        <v>239</v>
      </c>
      <c r="M28" s="20"/>
      <c r="N28" s="20"/>
      <c r="O28" s="20"/>
      <c r="P28" s="20"/>
      <c r="Q28" s="20"/>
      <c r="R28" s="20"/>
      <c r="S28" s="66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31" customFormat="1" ht="21">
      <c r="A29" s="18"/>
      <c r="B29" s="18" t="s">
        <v>496</v>
      </c>
      <c r="C29" s="18" t="s">
        <v>359</v>
      </c>
      <c r="D29" s="19"/>
      <c r="E29" s="18"/>
      <c r="F29" s="1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66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31" customFormat="1" ht="21">
      <c r="A30" s="18"/>
      <c r="B30" s="18"/>
      <c r="C30" s="18" t="s">
        <v>360</v>
      </c>
      <c r="D30" s="19"/>
      <c r="E30" s="18"/>
      <c r="F30" s="1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66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31" customFormat="1" ht="21">
      <c r="A31" s="18"/>
      <c r="B31" s="18"/>
      <c r="C31" s="18" t="s">
        <v>361</v>
      </c>
      <c r="D31" s="19"/>
      <c r="E31" s="18"/>
      <c r="F31" s="18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6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31" customFormat="1" ht="21">
      <c r="A32" s="18"/>
      <c r="B32" s="18"/>
      <c r="C32" s="18" t="s">
        <v>362</v>
      </c>
      <c r="D32" s="19"/>
      <c r="E32" s="18"/>
      <c r="F32" s="1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66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31" customFormat="1" ht="21">
      <c r="A33" s="18"/>
      <c r="B33" s="18"/>
      <c r="C33" s="18" t="s">
        <v>363</v>
      </c>
      <c r="D33" s="19"/>
      <c r="E33" s="18"/>
      <c r="F33" s="18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6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31" customFormat="1" ht="21">
      <c r="A34" s="18"/>
      <c r="B34" s="18"/>
      <c r="C34" s="18" t="s">
        <v>364</v>
      </c>
      <c r="D34" s="19"/>
      <c r="E34" s="18"/>
      <c r="F34" s="1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66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31" customFormat="1" ht="21">
      <c r="A35" s="18"/>
      <c r="B35" s="18"/>
      <c r="C35" s="18" t="s">
        <v>365</v>
      </c>
      <c r="D35" s="19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66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31" customFormat="1" ht="21">
      <c r="A36" s="18"/>
      <c r="B36" s="18"/>
      <c r="C36" s="18" t="s">
        <v>366</v>
      </c>
      <c r="D36" s="19"/>
      <c r="E36" s="18"/>
      <c r="F36" s="18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66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31" customFormat="1" ht="21">
      <c r="A37" s="18"/>
      <c r="B37" s="18"/>
      <c r="C37" s="18" t="s">
        <v>367</v>
      </c>
      <c r="D37" s="19"/>
      <c r="E37" s="18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66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31" customFormat="1" ht="21">
      <c r="A38" s="21"/>
      <c r="B38" s="21"/>
      <c r="C38" s="21" t="s">
        <v>368</v>
      </c>
      <c r="D38" s="22"/>
      <c r="E38" s="21"/>
      <c r="F38" s="2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66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4:29" s="31" customFormat="1" ht="21">
      <c r="D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6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93" customFormat="1" ht="23.25">
      <c r="A40" s="4" t="s">
        <v>18</v>
      </c>
      <c r="B40" s="4"/>
      <c r="C40" s="4"/>
      <c r="D40" s="13"/>
      <c r="E40" s="4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89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93" customFormat="1" ht="23.25">
      <c r="A41" s="4" t="s">
        <v>78</v>
      </c>
      <c r="B41" s="4"/>
      <c r="C41" s="4"/>
      <c r="D41" s="13"/>
      <c r="E41" s="4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89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31" customFormat="1" ht="21">
      <c r="A42" s="114" t="s">
        <v>58</v>
      </c>
      <c r="B42" s="114" t="s">
        <v>59</v>
      </c>
      <c r="C42" s="114" t="s">
        <v>60</v>
      </c>
      <c r="D42" s="115" t="s">
        <v>9</v>
      </c>
      <c r="E42" s="114" t="s">
        <v>61</v>
      </c>
      <c r="F42" s="114" t="s">
        <v>11</v>
      </c>
      <c r="G42" s="113" t="s">
        <v>243</v>
      </c>
      <c r="H42" s="113"/>
      <c r="I42" s="113"/>
      <c r="J42" s="113" t="s">
        <v>336</v>
      </c>
      <c r="K42" s="113"/>
      <c r="L42" s="113"/>
      <c r="M42" s="113"/>
      <c r="N42" s="113"/>
      <c r="O42" s="113"/>
      <c r="P42" s="113"/>
      <c r="Q42" s="113"/>
      <c r="R42" s="113"/>
      <c r="S42" s="66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31" customFormat="1" ht="24">
      <c r="A43" s="114"/>
      <c r="B43" s="114"/>
      <c r="C43" s="114"/>
      <c r="D43" s="115"/>
      <c r="E43" s="114"/>
      <c r="F43" s="114"/>
      <c r="G43" s="32" t="s">
        <v>62</v>
      </c>
      <c r="H43" s="32" t="s">
        <v>63</v>
      </c>
      <c r="I43" s="32" t="s">
        <v>64</v>
      </c>
      <c r="J43" s="32" t="s">
        <v>65</v>
      </c>
      <c r="K43" s="32" t="s">
        <v>66</v>
      </c>
      <c r="L43" s="32" t="s">
        <v>67</v>
      </c>
      <c r="M43" s="32" t="s">
        <v>68</v>
      </c>
      <c r="N43" s="32" t="s">
        <v>185</v>
      </c>
      <c r="O43" s="32" t="s">
        <v>69</v>
      </c>
      <c r="P43" s="32" t="s">
        <v>70</v>
      </c>
      <c r="Q43" s="32" t="s">
        <v>71</v>
      </c>
      <c r="R43" s="32" t="s">
        <v>72</v>
      </c>
      <c r="S43" s="66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31" customFormat="1" ht="21">
      <c r="A44" s="15">
        <v>1</v>
      </c>
      <c r="B44" s="16" t="s">
        <v>81</v>
      </c>
      <c r="C44" s="16" t="s">
        <v>87</v>
      </c>
      <c r="D44" s="17">
        <v>605800</v>
      </c>
      <c r="E44" s="16" t="s">
        <v>75</v>
      </c>
      <c r="F44" s="15" t="s">
        <v>86</v>
      </c>
      <c r="G44" s="88" t="s">
        <v>239</v>
      </c>
      <c r="H44" s="88"/>
      <c r="I44" s="15"/>
      <c r="J44" s="15"/>
      <c r="K44" s="15"/>
      <c r="L44" s="15"/>
      <c r="M44" s="88" t="s">
        <v>239</v>
      </c>
      <c r="N44" s="88"/>
      <c r="O44" s="15"/>
      <c r="P44" s="15"/>
      <c r="Q44" s="88"/>
      <c r="R44" s="15"/>
      <c r="S44" s="66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31" customFormat="1" ht="21">
      <c r="A45" s="20"/>
      <c r="B45" s="26"/>
      <c r="C45" s="18" t="s">
        <v>88</v>
      </c>
      <c r="D45" s="27">
        <v>262100</v>
      </c>
      <c r="E45" s="18" t="s">
        <v>92</v>
      </c>
      <c r="F45" s="86" t="s">
        <v>200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66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31" customFormat="1" ht="21">
      <c r="A46" s="23"/>
      <c r="B46" s="21"/>
      <c r="C46" s="21" t="s">
        <v>83</v>
      </c>
      <c r="D46" s="22"/>
      <c r="E46" s="21"/>
      <c r="F46" s="83" t="s">
        <v>276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66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31" customFormat="1" ht="21">
      <c r="A47" s="20">
        <v>2</v>
      </c>
      <c r="B47" s="16" t="s">
        <v>275</v>
      </c>
      <c r="C47" s="16" t="s">
        <v>274</v>
      </c>
      <c r="D47" s="17">
        <v>484700</v>
      </c>
      <c r="E47" s="16" t="s">
        <v>75</v>
      </c>
      <c r="F47" s="15" t="s">
        <v>86</v>
      </c>
      <c r="G47" s="88" t="s">
        <v>239</v>
      </c>
      <c r="H47" s="88" t="s">
        <v>239</v>
      </c>
      <c r="I47" s="88" t="s">
        <v>239</v>
      </c>
      <c r="J47" s="88" t="s">
        <v>239</v>
      </c>
      <c r="K47" s="88" t="s">
        <v>239</v>
      </c>
      <c r="L47" s="88" t="s">
        <v>239</v>
      </c>
      <c r="M47" s="88" t="s">
        <v>239</v>
      </c>
      <c r="N47" s="88" t="s">
        <v>239</v>
      </c>
      <c r="O47" s="88" t="s">
        <v>239</v>
      </c>
      <c r="P47" s="88" t="s">
        <v>239</v>
      </c>
      <c r="Q47" s="88" t="s">
        <v>239</v>
      </c>
      <c r="R47" s="88" t="s">
        <v>239</v>
      </c>
      <c r="S47" s="66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31" customFormat="1" ht="21">
      <c r="A48" s="20"/>
      <c r="B48" s="26"/>
      <c r="C48" s="18" t="s">
        <v>88</v>
      </c>
      <c r="D48" s="27">
        <v>161300</v>
      </c>
      <c r="E48" s="18" t="s">
        <v>92</v>
      </c>
      <c r="F48" s="86" t="s">
        <v>200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66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31" customFormat="1" ht="21">
      <c r="A49" s="23"/>
      <c r="B49" s="21"/>
      <c r="C49" s="21" t="s">
        <v>83</v>
      </c>
      <c r="D49" s="22"/>
      <c r="E49" s="21"/>
      <c r="F49" s="83" t="s">
        <v>276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66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4:19" s="31" customFormat="1" ht="21">
      <c r="D50" s="63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7">
        <v>8</v>
      </c>
    </row>
    <row r="51" spans="1:19" s="31" customFormat="1" ht="21">
      <c r="A51" s="33" t="s">
        <v>93</v>
      </c>
      <c r="B51" s="28"/>
      <c r="C51" s="28"/>
      <c r="D51" s="29"/>
      <c r="E51" s="28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67"/>
    </row>
    <row r="52" spans="1:29" s="31" customFormat="1" ht="21">
      <c r="A52" s="114" t="s">
        <v>58</v>
      </c>
      <c r="B52" s="114" t="s">
        <v>59</v>
      </c>
      <c r="C52" s="114" t="s">
        <v>60</v>
      </c>
      <c r="D52" s="115" t="s">
        <v>9</v>
      </c>
      <c r="E52" s="114" t="s">
        <v>61</v>
      </c>
      <c r="F52" s="114" t="s">
        <v>11</v>
      </c>
      <c r="G52" s="113" t="s">
        <v>243</v>
      </c>
      <c r="H52" s="113"/>
      <c r="I52" s="113"/>
      <c r="J52" s="113" t="s">
        <v>336</v>
      </c>
      <c r="K52" s="113"/>
      <c r="L52" s="113"/>
      <c r="M52" s="113"/>
      <c r="N52" s="113"/>
      <c r="O52" s="113"/>
      <c r="P52" s="113"/>
      <c r="Q52" s="113"/>
      <c r="R52" s="113"/>
      <c r="S52" s="66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31" customFormat="1" ht="24">
      <c r="A53" s="114"/>
      <c r="B53" s="114"/>
      <c r="C53" s="114"/>
      <c r="D53" s="115"/>
      <c r="E53" s="114"/>
      <c r="F53" s="114"/>
      <c r="G53" s="32" t="s">
        <v>62</v>
      </c>
      <c r="H53" s="32" t="s">
        <v>63</v>
      </c>
      <c r="I53" s="32" t="s">
        <v>64</v>
      </c>
      <c r="J53" s="32" t="s">
        <v>65</v>
      </c>
      <c r="K53" s="32" t="s">
        <v>66</v>
      </c>
      <c r="L53" s="32" t="s">
        <v>67</v>
      </c>
      <c r="M53" s="32" t="s">
        <v>68</v>
      </c>
      <c r="N53" s="32" t="s">
        <v>185</v>
      </c>
      <c r="O53" s="32" t="s">
        <v>69</v>
      </c>
      <c r="P53" s="32" t="s">
        <v>70</v>
      </c>
      <c r="Q53" s="32" t="s">
        <v>71</v>
      </c>
      <c r="R53" s="32" t="s">
        <v>72</v>
      </c>
      <c r="S53" s="66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31" customFormat="1" ht="21">
      <c r="A54" s="15">
        <v>1</v>
      </c>
      <c r="B54" s="16" t="s">
        <v>94</v>
      </c>
      <c r="C54" s="16" t="s">
        <v>201</v>
      </c>
      <c r="D54" s="17">
        <v>220000</v>
      </c>
      <c r="E54" s="16" t="s">
        <v>74</v>
      </c>
      <c r="F54" s="15" t="s">
        <v>86</v>
      </c>
      <c r="G54" s="15"/>
      <c r="H54" s="88"/>
      <c r="I54" s="15"/>
      <c r="J54" s="15"/>
      <c r="K54" s="15"/>
      <c r="L54" s="15"/>
      <c r="M54" s="88"/>
      <c r="N54" s="88"/>
      <c r="O54" s="15"/>
      <c r="P54" s="15"/>
      <c r="Q54" s="15"/>
      <c r="R54" s="15"/>
      <c r="S54" s="66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31" customFormat="1" ht="21">
      <c r="A55" s="20"/>
      <c r="B55" s="18" t="s">
        <v>95</v>
      </c>
      <c r="C55" s="18" t="s">
        <v>202</v>
      </c>
      <c r="D55" s="19"/>
      <c r="E55" s="18" t="s">
        <v>90</v>
      </c>
      <c r="F55" s="20"/>
      <c r="G55" s="20"/>
      <c r="H55" s="91" t="s">
        <v>239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66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31" customFormat="1" ht="21">
      <c r="A56" s="18"/>
      <c r="B56" s="18"/>
      <c r="C56" s="18" t="s">
        <v>203</v>
      </c>
      <c r="D56" s="19"/>
      <c r="E56" s="18"/>
      <c r="F56" s="18"/>
      <c r="G56" s="20"/>
      <c r="H56" s="20"/>
      <c r="I56" s="20"/>
      <c r="J56" s="20"/>
      <c r="K56" s="20"/>
      <c r="L56" s="20"/>
      <c r="M56" s="91" t="s">
        <v>239</v>
      </c>
      <c r="N56" s="20"/>
      <c r="O56" s="20"/>
      <c r="P56" s="20"/>
      <c r="Q56" s="20"/>
      <c r="R56" s="20"/>
      <c r="S56" s="66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31" customFormat="1" ht="21">
      <c r="A57" s="21"/>
      <c r="B57" s="21"/>
      <c r="C57" s="21" t="s">
        <v>204</v>
      </c>
      <c r="D57" s="22"/>
      <c r="E57" s="21"/>
      <c r="F57" s="21"/>
      <c r="G57" s="23"/>
      <c r="H57" s="23"/>
      <c r="I57" s="23"/>
      <c r="J57" s="91" t="s">
        <v>239</v>
      </c>
      <c r="K57" s="23"/>
      <c r="L57" s="23"/>
      <c r="M57" s="23"/>
      <c r="N57" s="23"/>
      <c r="O57" s="23"/>
      <c r="P57" s="23"/>
      <c r="Q57" s="23"/>
      <c r="R57" s="23"/>
      <c r="S57" s="66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31" customFormat="1" ht="21">
      <c r="A58" s="15">
        <v>2</v>
      </c>
      <c r="B58" s="16" t="s">
        <v>96</v>
      </c>
      <c r="C58" s="16" t="s">
        <v>91</v>
      </c>
      <c r="D58" s="17">
        <v>15000</v>
      </c>
      <c r="E58" s="16" t="s">
        <v>84</v>
      </c>
      <c r="F58" s="15" t="s">
        <v>86</v>
      </c>
      <c r="G58" s="15"/>
      <c r="H58" s="15"/>
      <c r="I58" s="15"/>
      <c r="J58" s="15"/>
      <c r="K58" s="15"/>
      <c r="L58" s="15"/>
      <c r="M58" s="15"/>
      <c r="N58" s="15"/>
      <c r="O58" s="88" t="s">
        <v>239</v>
      </c>
      <c r="P58" s="88"/>
      <c r="Q58" s="15"/>
      <c r="R58" s="15"/>
      <c r="S58" s="66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31" customFormat="1" ht="21">
      <c r="A59" s="18"/>
      <c r="B59" s="18" t="s">
        <v>97</v>
      </c>
      <c r="C59" s="18" t="s">
        <v>98</v>
      </c>
      <c r="D59" s="19"/>
      <c r="E59" s="18" t="s">
        <v>85</v>
      </c>
      <c r="F59" s="18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66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31" customFormat="1" ht="21">
      <c r="A60" s="18"/>
      <c r="B60" s="18"/>
      <c r="C60" s="18"/>
      <c r="D60" s="19"/>
      <c r="E60" s="18" t="s">
        <v>273</v>
      </c>
      <c r="F60" s="18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66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31" customFormat="1" ht="21">
      <c r="A61" s="15">
        <v>3</v>
      </c>
      <c r="B61" s="16" t="s">
        <v>99</v>
      </c>
      <c r="C61" s="16" t="s">
        <v>102</v>
      </c>
      <c r="D61" s="17">
        <v>30000</v>
      </c>
      <c r="E61" s="15" t="s">
        <v>104</v>
      </c>
      <c r="F61" s="15" t="s">
        <v>86</v>
      </c>
      <c r="G61" s="88"/>
      <c r="H61" s="88"/>
      <c r="I61" s="88" t="s">
        <v>239</v>
      </c>
      <c r="J61" s="88"/>
      <c r="K61" s="88"/>
      <c r="L61" s="88"/>
      <c r="M61" s="88"/>
      <c r="N61" s="88"/>
      <c r="O61" s="88"/>
      <c r="P61" s="88" t="s">
        <v>239</v>
      </c>
      <c r="Q61" s="88" t="s">
        <v>239</v>
      </c>
      <c r="R61" s="88"/>
      <c r="S61" s="66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31" customFormat="1" ht="21">
      <c r="A62" s="18"/>
      <c r="B62" s="18" t="s">
        <v>100</v>
      </c>
      <c r="C62" s="18" t="s">
        <v>103</v>
      </c>
      <c r="D62" s="19"/>
      <c r="E62" s="20" t="s">
        <v>105</v>
      </c>
      <c r="F62" s="18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66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s="31" customFormat="1" ht="21">
      <c r="A63" s="18"/>
      <c r="B63" s="18" t="s">
        <v>101</v>
      </c>
      <c r="C63" s="18"/>
      <c r="D63" s="19"/>
      <c r="E63" s="18"/>
      <c r="F63" s="18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66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19" s="31" customFormat="1" ht="21">
      <c r="A64" s="15">
        <v>4</v>
      </c>
      <c r="B64" s="16" t="s">
        <v>244</v>
      </c>
      <c r="C64" s="16" t="s">
        <v>246</v>
      </c>
      <c r="D64" s="17">
        <v>5000</v>
      </c>
      <c r="E64" s="15" t="s">
        <v>104</v>
      </c>
      <c r="F64" s="15" t="s">
        <v>86</v>
      </c>
      <c r="G64" s="15"/>
      <c r="H64" s="15"/>
      <c r="I64" s="15"/>
      <c r="J64" s="15"/>
      <c r="K64" s="15"/>
      <c r="L64" s="15"/>
      <c r="M64" s="15"/>
      <c r="N64" s="88" t="s">
        <v>239</v>
      </c>
      <c r="O64" s="15"/>
      <c r="P64" s="88"/>
      <c r="Q64" s="15"/>
      <c r="R64" s="15"/>
      <c r="S64" s="67"/>
    </row>
    <row r="65" spans="1:19" s="31" customFormat="1" ht="21">
      <c r="A65" s="18"/>
      <c r="B65" s="18" t="s">
        <v>245</v>
      </c>
      <c r="C65" s="18" t="s">
        <v>247</v>
      </c>
      <c r="D65" s="19"/>
      <c r="E65" s="18"/>
      <c r="F65" s="18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67"/>
    </row>
    <row r="66" spans="1:19" s="31" customFormat="1" ht="21">
      <c r="A66" s="21"/>
      <c r="B66" s="21" t="s">
        <v>491</v>
      </c>
      <c r="C66" s="21" t="s">
        <v>492</v>
      </c>
      <c r="D66" s="22"/>
      <c r="E66" s="21"/>
      <c r="F66" s="21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67"/>
    </row>
    <row r="67" spans="1:19" s="31" customFormat="1" ht="21">
      <c r="A67" s="15">
        <v>5</v>
      </c>
      <c r="B67" s="16" t="s">
        <v>244</v>
      </c>
      <c r="C67" s="16" t="s">
        <v>246</v>
      </c>
      <c r="D67" s="17">
        <v>5000</v>
      </c>
      <c r="E67" s="15" t="s">
        <v>104</v>
      </c>
      <c r="F67" s="15" t="s">
        <v>86</v>
      </c>
      <c r="G67" s="15"/>
      <c r="H67" s="15"/>
      <c r="I67" s="15"/>
      <c r="J67" s="15"/>
      <c r="K67" s="15"/>
      <c r="L67" s="15"/>
      <c r="M67" s="15"/>
      <c r="N67" s="88" t="s">
        <v>239</v>
      </c>
      <c r="O67" s="15"/>
      <c r="P67" s="15"/>
      <c r="Q67" s="15"/>
      <c r="R67" s="15"/>
      <c r="S67" s="67"/>
    </row>
    <row r="68" spans="1:19" s="31" customFormat="1" ht="21">
      <c r="A68" s="21"/>
      <c r="B68" s="21" t="s">
        <v>248</v>
      </c>
      <c r="C68" s="21" t="s">
        <v>248</v>
      </c>
      <c r="D68" s="22"/>
      <c r="E68" s="21"/>
      <c r="F68" s="21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67"/>
    </row>
    <row r="69" spans="1:29" s="31" customFormat="1" ht="21">
      <c r="A69" s="12"/>
      <c r="B69" s="12"/>
      <c r="C69" s="12"/>
      <c r="D69" s="24"/>
      <c r="E69" s="12"/>
      <c r="F69" s="12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66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s="94" customFormat="1" ht="21">
      <c r="A70" s="34" t="s">
        <v>106</v>
      </c>
      <c r="B70" s="34"/>
      <c r="C70" s="34"/>
      <c r="D70" s="35"/>
      <c r="E70" s="34"/>
      <c r="F70" s="34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90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spans="1:29" s="31" customFormat="1" ht="21">
      <c r="A71" s="114" t="s">
        <v>58</v>
      </c>
      <c r="B71" s="114" t="s">
        <v>59</v>
      </c>
      <c r="C71" s="114" t="s">
        <v>60</v>
      </c>
      <c r="D71" s="115" t="s">
        <v>9</v>
      </c>
      <c r="E71" s="114" t="s">
        <v>61</v>
      </c>
      <c r="F71" s="114" t="s">
        <v>11</v>
      </c>
      <c r="G71" s="113" t="s">
        <v>243</v>
      </c>
      <c r="H71" s="113"/>
      <c r="I71" s="113"/>
      <c r="J71" s="113" t="s">
        <v>336</v>
      </c>
      <c r="K71" s="113"/>
      <c r="L71" s="113"/>
      <c r="M71" s="113"/>
      <c r="N71" s="113"/>
      <c r="O71" s="113"/>
      <c r="P71" s="113"/>
      <c r="Q71" s="113"/>
      <c r="R71" s="113"/>
      <c r="S71" s="66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s="31" customFormat="1" ht="24">
      <c r="A72" s="114"/>
      <c r="B72" s="114"/>
      <c r="C72" s="114"/>
      <c r="D72" s="115"/>
      <c r="E72" s="114"/>
      <c r="F72" s="114"/>
      <c r="G72" s="32" t="s">
        <v>62</v>
      </c>
      <c r="H72" s="32" t="s">
        <v>63</v>
      </c>
      <c r="I72" s="32" t="s">
        <v>64</v>
      </c>
      <c r="J72" s="32" t="s">
        <v>65</v>
      </c>
      <c r="K72" s="32" t="s">
        <v>66</v>
      </c>
      <c r="L72" s="32" t="s">
        <v>67</v>
      </c>
      <c r="M72" s="32" t="s">
        <v>68</v>
      </c>
      <c r="N72" s="32" t="s">
        <v>185</v>
      </c>
      <c r="O72" s="32" t="s">
        <v>69</v>
      </c>
      <c r="P72" s="32" t="s">
        <v>70</v>
      </c>
      <c r="Q72" s="32" t="s">
        <v>71</v>
      </c>
      <c r="R72" s="32" t="s">
        <v>72</v>
      </c>
      <c r="S72" s="66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s="31" customFormat="1" ht="21">
      <c r="A73" s="15">
        <v>1</v>
      </c>
      <c r="B73" s="16" t="s">
        <v>107</v>
      </c>
      <c r="C73" s="16" t="s">
        <v>109</v>
      </c>
      <c r="D73" s="17">
        <v>50000</v>
      </c>
      <c r="E73" s="16" t="s">
        <v>76</v>
      </c>
      <c r="F73" s="16" t="s">
        <v>77</v>
      </c>
      <c r="G73" s="15"/>
      <c r="H73" s="15"/>
      <c r="I73" s="88" t="s">
        <v>239</v>
      </c>
      <c r="J73" s="15"/>
      <c r="K73" s="15"/>
      <c r="L73" s="15"/>
      <c r="M73" s="15"/>
      <c r="N73" s="15"/>
      <c r="O73" s="15"/>
      <c r="P73" s="15"/>
      <c r="Q73" s="88" t="s">
        <v>239</v>
      </c>
      <c r="R73" s="15"/>
      <c r="S73" s="66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s="31" customFormat="1" ht="21">
      <c r="A74" s="18"/>
      <c r="B74" s="18" t="s">
        <v>108</v>
      </c>
      <c r="C74" s="18" t="s">
        <v>110</v>
      </c>
      <c r="D74" s="19"/>
      <c r="E74" s="18"/>
      <c r="F74" s="1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6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s="31" customFormat="1" ht="21">
      <c r="A75" s="21"/>
      <c r="B75" s="21"/>
      <c r="C75" s="21" t="s">
        <v>111</v>
      </c>
      <c r="D75" s="22"/>
      <c r="E75" s="21"/>
      <c r="F75" s="2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66">
        <v>9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s="31" customFormat="1" ht="21">
      <c r="A76" s="114" t="s">
        <v>58</v>
      </c>
      <c r="B76" s="114" t="s">
        <v>59</v>
      </c>
      <c r="C76" s="114" t="s">
        <v>60</v>
      </c>
      <c r="D76" s="115" t="s">
        <v>9</v>
      </c>
      <c r="E76" s="114" t="s">
        <v>61</v>
      </c>
      <c r="F76" s="114" t="s">
        <v>11</v>
      </c>
      <c r="G76" s="113" t="s">
        <v>243</v>
      </c>
      <c r="H76" s="113"/>
      <c r="I76" s="113"/>
      <c r="J76" s="113" t="s">
        <v>336</v>
      </c>
      <c r="K76" s="113"/>
      <c r="L76" s="113"/>
      <c r="M76" s="113"/>
      <c r="N76" s="113"/>
      <c r="O76" s="113"/>
      <c r="P76" s="113"/>
      <c r="Q76" s="113"/>
      <c r="R76" s="113"/>
      <c r="S76" s="66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s="31" customFormat="1" ht="24">
      <c r="A77" s="114"/>
      <c r="B77" s="114"/>
      <c r="C77" s="114"/>
      <c r="D77" s="115"/>
      <c r="E77" s="114"/>
      <c r="F77" s="114"/>
      <c r="G77" s="32" t="s">
        <v>62</v>
      </c>
      <c r="H77" s="32" t="s">
        <v>63</v>
      </c>
      <c r="I77" s="32" t="s">
        <v>64</v>
      </c>
      <c r="J77" s="32" t="s">
        <v>65</v>
      </c>
      <c r="K77" s="32" t="s">
        <v>66</v>
      </c>
      <c r="L77" s="32" t="s">
        <v>67</v>
      </c>
      <c r="M77" s="32" t="s">
        <v>68</v>
      </c>
      <c r="N77" s="32" t="s">
        <v>185</v>
      </c>
      <c r="O77" s="32" t="s">
        <v>69</v>
      </c>
      <c r="P77" s="32" t="s">
        <v>70</v>
      </c>
      <c r="Q77" s="32" t="s">
        <v>71</v>
      </c>
      <c r="R77" s="32" t="s">
        <v>72</v>
      </c>
      <c r="S77" s="66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s="31" customFormat="1" ht="21">
      <c r="A78" s="20">
        <v>2</v>
      </c>
      <c r="B78" s="18" t="s">
        <v>112</v>
      </c>
      <c r="C78" s="18" t="s">
        <v>113</v>
      </c>
      <c r="D78" s="19">
        <v>130000</v>
      </c>
      <c r="E78" s="18" t="s">
        <v>74</v>
      </c>
      <c r="F78" s="18" t="s">
        <v>77</v>
      </c>
      <c r="G78" s="20"/>
      <c r="H78" s="88" t="s">
        <v>239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66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s="31" customFormat="1" ht="21">
      <c r="A79" s="15">
        <v>3</v>
      </c>
      <c r="B79" s="16" t="s">
        <v>114</v>
      </c>
      <c r="C79" s="16" t="s">
        <v>115</v>
      </c>
      <c r="D79" s="17">
        <v>150000</v>
      </c>
      <c r="E79" s="16" t="s">
        <v>74</v>
      </c>
      <c r="F79" s="16" t="s">
        <v>77</v>
      </c>
      <c r="G79" s="15"/>
      <c r="H79" s="15"/>
      <c r="I79" s="15"/>
      <c r="J79" s="15"/>
      <c r="K79" s="15"/>
      <c r="L79" s="15"/>
      <c r="M79" s="88" t="s">
        <v>239</v>
      </c>
      <c r="N79" s="15"/>
      <c r="O79" s="15"/>
      <c r="P79" s="15"/>
      <c r="Q79" s="15"/>
      <c r="R79" s="15"/>
      <c r="S79" s="66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s="31" customFormat="1" ht="21">
      <c r="A80" s="15">
        <v>4</v>
      </c>
      <c r="B80" s="16" t="s">
        <v>206</v>
      </c>
      <c r="C80" s="16" t="s">
        <v>116</v>
      </c>
      <c r="D80" s="17">
        <v>60000</v>
      </c>
      <c r="E80" s="16" t="s">
        <v>74</v>
      </c>
      <c r="F80" s="15" t="s">
        <v>86</v>
      </c>
      <c r="G80" s="15"/>
      <c r="H80" s="15"/>
      <c r="I80" s="15"/>
      <c r="J80" s="88" t="s">
        <v>239</v>
      </c>
      <c r="K80" s="15"/>
      <c r="L80" s="15"/>
      <c r="M80" s="15"/>
      <c r="N80" s="15"/>
      <c r="O80" s="15"/>
      <c r="P80" s="15"/>
      <c r="Q80" s="15"/>
      <c r="R80" s="15"/>
      <c r="S80" s="66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s="31" customFormat="1" ht="21">
      <c r="A81" s="21"/>
      <c r="B81" s="21"/>
      <c r="C81" s="21" t="s">
        <v>117</v>
      </c>
      <c r="D81" s="22"/>
      <c r="E81" s="21"/>
      <c r="F81" s="21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66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s="31" customFormat="1" ht="21">
      <c r="A82" s="15">
        <v>5</v>
      </c>
      <c r="B82" s="16" t="s">
        <v>118</v>
      </c>
      <c r="C82" s="16" t="s">
        <v>119</v>
      </c>
      <c r="D82" s="17">
        <v>30000</v>
      </c>
      <c r="E82" s="16" t="s">
        <v>120</v>
      </c>
      <c r="F82" s="15" t="s">
        <v>86</v>
      </c>
      <c r="G82" s="88"/>
      <c r="H82" s="88"/>
      <c r="I82" s="15"/>
      <c r="J82" s="15"/>
      <c r="K82" s="88"/>
      <c r="L82" s="88" t="s">
        <v>239</v>
      </c>
      <c r="M82" s="15"/>
      <c r="N82" s="88"/>
      <c r="O82" s="88" t="s">
        <v>239</v>
      </c>
      <c r="P82" s="88"/>
      <c r="Q82" s="88"/>
      <c r="R82" s="88"/>
      <c r="S82" s="66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s="31" customFormat="1" ht="21">
      <c r="A83" s="21"/>
      <c r="B83" s="21" t="s">
        <v>207</v>
      </c>
      <c r="C83" s="21" t="s">
        <v>497</v>
      </c>
      <c r="D83" s="22"/>
      <c r="E83" s="21"/>
      <c r="F83" s="21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66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s="31" customFormat="1" ht="21">
      <c r="A84" s="15">
        <v>6</v>
      </c>
      <c r="B84" s="16" t="s">
        <v>121</v>
      </c>
      <c r="C84" s="16" t="s">
        <v>123</v>
      </c>
      <c r="D84" s="17">
        <v>48000</v>
      </c>
      <c r="E84" s="16" t="s">
        <v>76</v>
      </c>
      <c r="F84" s="16" t="s">
        <v>77</v>
      </c>
      <c r="G84" s="15"/>
      <c r="H84" s="15"/>
      <c r="I84" s="15"/>
      <c r="J84" s="15"/>
      <c r="K84" s="88"/>
      <c r="L84" s="88"/>
      <c r="M84" s="15"/>
      <c r="N84" s="15"/>
      <c r="O84" s="15"/>
      <c r="P84" s="15"/>
      <c r="Q84" s="15"/>
      <c r="R84" s="15"/>
      <c r="S84" s="66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s="31" customFormat="1" ht="21">
      <c r="A85" s="18"/>
      <c r="B85" s="18" t="s">
        <v>122</v>
      </c>
      <c r="C85" s="18" t="s">
        <v>124</v>
      </c>
      <c r="D85" s="19"/>
      <c r="E85" s="18"/>
      <c r="F85" s="20" t="s">
        <v>194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66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s="31" customFormat="1" ht="21">
      <c r="A86" s="21"/>
      <c r="B86" s="21" t="s">
        <v>89</v>
      </c>
      <c r="C86" s="21" t="s">
        <v>208</v>
      </c>
      <c r="D86" s="22"/>
      <c r="E86" s="21"/>
      <c r="F86" s="21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66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s="31" customFormat="1" ht="21">
      <c r="A87" s="20">
        <v>7</v>
      </c>
      <c r="B87" s="18" t="s">
        <v>125</v>
      </c>
      <c r="C87" s="18" t="s">
        <v>127</v>
      </c>
      <c r="D87" s="19">
        <v>10000</v>
      </c>
      <c r="E87" s="18" t="s">
        <v>104</v>
      </c>
      <c r="F87" s="20" t="s">
        <v>77</v>
      </c>
      <c r="G87" s="91"/>
      <c r="H87" s="20"/>
      <c r="I87" s="20"/>
      <c r="J87" s="20"/>
      <c r="K87" s="88"/>
      <c r="L87" s="88" t="s">
        <v>239</v>
      </c>
      <c r="M87" s="88" t="s">
        <v>239</v>
      </c>
      <c r="N87" s="20"/>
      <c r="O87" s="20"/>
      <c r="P87" s="20"/>
      <c r="Q87" s="20"/>
      <c r="R87" s="20"/>
      <c r="S87" s="66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s="31" customFormat="1" ht="21">
      <c r="A88" s="21"/>
      <c r="B88" s="21" t="s">
        <v>126</v>
      </c>
      <c r="C88" s="21" t="s">
        <v>129</v>
      </c>
      <c r="D88" s="22"/>
      <c r="E88" s="21"/>
      <c r="F88" s="23" t="s">
        <v>205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66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s="31" customFormat="1" ht="21">
      <c r="A89" s="20">
        <v>8</v>
      </c>
      <c r="B89" s="18" t="s">
        <v>369</v>
      </c>
      <c r="C89" s="18" t="s">
        <v>370</v>
      </c>
      <c r="D89" s="19">
        <v>10000</v>
      </c>
      <c r="E89" s="18" t="s">
        <v>104</v>
      </c>
      <c r="F89" s="20" t="s">
        <v>77</v>
      </c>
      <c r="G89" s="88" t="s">
        <v>239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66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s="31" customFormat="1" ht="21">
      <c r="A90" s="18"/>
      <c r="B90" s="18"/>
      <c r="C90" s="18" t="s">
        <v>371</v>
      </c>
      <c r="D90" s="19"/>
      <c r="E90" s="18"/>
      <c r="F90" s="20" t="s">
        <v>205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66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s="31" customFormat="1" ht="21">
      <c r="A91" s="18"/>
      <c r="B91" s="18"/>
      <c r="C91" s="18" t="s">
        <v>372</v>
      </c>
      <c r="D91" s="19"/>
      <c r="E91" s="1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66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s="31" customFormat="1" ht="21">
      <c r="A92" s="15">
        <v>9</v>
      </c>
      <c r="B92" s="16" t="s">
        <v>241</v>
      </c>
      <c r="C92" s="16" t="s">
        <v>214</v>
      </c>
      <c r="D92" s="17">
        <v>100000</v>
      </c>
      <c r="E92" s="16" t="s">
        <v>74</v>
      </c>
      <c r="F92" s="16" t="s">
        <v>77</v>
      </c>
      <c r="G92" s="15"/>
      <c r="H92" s="15"/>
      <c r="I92" s="15"/>
      <c r="J92" s="88" t="s">
        <v>239</v>
      </c>
      <c r="K92" s="88"/>
      <c r="L92" s="15"/>
      <c r="M92" s="15"/>
      <c r="N92" s="15"/>
      <c r="O92" s="15"/>
      <c r="P92" s="15"/>
      <c r="Q92" s="15"/>
      <c r="R92" s="15"/>
      <c r="S92" s="66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31" customFormat="1" ht="21">
      <c r="A93" s="18"/>
      <c r="B93" s="18" t="s">
        <v>242</v>
      </c>
      <c r="C93" s="18" t="s">
        <v>128</v>
      </c>
      <c r="D93" s="19"/>
      <c r="E93" s="18"/>
      <c r="F93" s="18" t="s">
        <v>240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66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s="31" customFormat="1" ht="21">
      <c r="A94" s="21"/>
      <c r="B94" s="21" t="s">
        <v>493</v>
      </c>
      <c r="C94" s="21" t="s">
        <v>494</v>
      </c>
      <c r="D94" s="22"/>
      <c r="E94" s="21"/>
      <c r="F94" s="21" t="s">
        <v>209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66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s="31" customFormat="1" ht="21">
      <c r="A95" s="15">
        <v>10</v>
      </c>
      <c r="B95" s="16" t="s">
        <v>249</v>
      </c>
      <c r="C95" s="16" t="s">
        <v>250</v>
      </c>
      <c r="D95" s="17">
        <v>30000</v>
      </c>
      <c r="E95" s="16" t="s">
        <v>74</v>
      </c>
      <c r="F95" s="16" t="s">
        <v>86</v>
      </c>
      <c r="G95" s="15"/>
      <c r="H95" s="15"/>
      <c r="I95" s="15"/>
      <c r="J95" s="15"/>
      <c r="K95" s="15"/>
      <c r="L95" s="15"/>
      <c r="M95" s="88"/>
      <c r="N95" s="15"/>
      <c r="O95" s="15"/>
      <c r="P95" s="88" t="s">
        <v>239</v>
      </c>
      <c r="Q95" s="15"/>
      <c r="R95" s="15"/>
      <c r="S95" s="66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s="31" customFormat="1" ht="21">
      <c r="A96" s="18"/>
      <c r="B96" s="18"/>
      <c r="C96" s="18" t="s">
        <v>251</v>
      </c>
      <c r="D96" s="19"/>
      <c r="E96" s="18"/>
      <c r="F96" s="18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66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s="31" customFormat="1" ht="21">
      <c r="A97" s="18"/>
      <c r="B97" s="18"/>
      <c r="C97" s="18" t="s">
        <v>252</v>
      </c>
      <c r="D97" s="19"/>
      <c r="E97" s="18"/>
      <c r="F97" s="18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66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s="31" customFormat="1" ht="21">
      <c r="A98" s="21"/>
      <c r="B98" s="21"/>
      <c r="C98" s="21" t="s">
        <v>253</v>
      </c>
      <c r="D98" s="22"/>
      <c r="E98" s="21"/>
      <c r="F98" s="21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66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4:29" s="31" customFormat="1" ht="21">
      <c r="D99" s="63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6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4:29" s="31" customFormat="1" ht="21">
      <c r="D100" s="63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6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4:29" s="31" customFormat="1" ht="21">
      <c r="D101" s="63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6">
        <v>10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s="94" customFormat="1" ht="21">
      <c r="A102" s="34" t="s">
        <v>130</v>
      </c>
      <c r="B102" s="34"/>
      <c r="C102" s="34"/>
      <c r="D102" s="35"/>
      <c r="E102" s="34"/>
      <c r="F102" s="34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90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</row>
    <row r="103" spans="1:29" s="94" customFormat="1" ht="21">
      <c r="A103" s="34" t="s">
        <v>131</v>
      </c>
      <c r="B103" s="34"/>
      <c r="C103" s="34"/>
      <c r="D103" s="35"/>
      <c r="E103" s="34"/>
      <c r="F103" s="34" t="s">
        <v>132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90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</row>
    <row r="104" spans="1:29" s="31" customFormat="1" ht="21">
      <c r="A104" s="114" t="s">
        <v>58</v>
      </c>
      <c r="B104" s="114" t="s">
        <v>59</v>
      </c>
      <c r="C104" s="114" t="s">
        <v>60</v>
      </c>
      <c r="D104" s="115" t="s">
        <v>9</v>
      </c>
      <c r="E104" s="114" t="s">
        <v>61</v>
      </c>
      <c r="F104" s="114" t="s">
        <v>11</v>
      </c>
      <c r="G104" s="113" t="s">
        <v>243</v>
      </c>
      <c r="H104" s="113"/>
      <c r="I104" s="113"/>
      <c r="J104" s="113" t="s">
        <v>336</v>
      </c>
      <c r="K104" s="113"/>
      <c r="L104" s="113"/>
      <c r="M104" s="113"/>
      <c r="N104" s="113"/>
      <c r="O104" s="113"/>
      <c r="P104" s="113"/>
      <c r="Q104" s="113"/>
      <c r="R104" s="113"/>
      <c r="S104" s="66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s="31" customFormat="1" ht="24">
      <c r="A105" s="114"/>
      <c r="B105" s="114"/>
      <c r="C105" s="114"/>
      <c r="D105" s="115"/>
      <c r="E105" s="114"/>
      <c r="F105" s="114"/>
      <c r="G105" s="32" t="s">
        <v>62</v>
      </c>
      <c r="H105" s="32" t="s">
        <v>63</v>
      </c>
      <c r="I105" s="32" t="s">
        <v>64</v>
      </c>
      <c r="J105" s="32" t="s">
        <v>65</v>
      </c>
      <c r="K105" s="32" t="s">
        <v>66</v>
      </c>
      <c r="L105" s="32" t="s">
        <v>67</v>
      </c>
      <c r="M105" s="32" t="s">
        <v>68</v>
      </c>
      <c r="N105" s="32" t="s">
        <v>185</v>
      </c>
      <c r="O105" s="32" t="s">
        <v>69</v>
      </c>
      <c r="P105" s="32" t="s">
        <v>70</v>
      </c>
      <c r="Q105" s="32" t="s">
        <v>71</v>
      </c>
      <c r="R105" s="32" t="s">
        <v>72</v>
      </c>
      <c r="S105" s="66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s="31" customFormat="1" ht="21">
      <c r="A106" s="15">
        <v>1</v>
      </c>
      <c r="B106" s="16" t="s">
        <v>215</v>
      </c>
      <c r="C106" s="16" t="s">
        <v>498</v>
      </c>
      <c r="D106" s="17">
        <v>25000</v>
      </c>
      <c r="E106" s="16" t="s">
        <v>76</v>
      </c>
      <c r="F106" s="15" t="s">
        <v>132</v>
      </c>
      <c r="G106" s="15"/>
      <c r="H106" s="15"/>
      <c r="I106" s="15"/>
      <c r="J106" s="15"/>
      <c r="K106" s="15"/>
      <c r="L106" s="88" t="s">
        <v>239</v>
      </c>
      <c r="M106" s="88"/>
      <c r="N106" s="15"/>
      <c r="O106" s="15"/>
      <c r="P106" s="15"/>
      <c r="Q106" s="15"/>
      <c r="R106" s="15"/>
      <c r="S106" s="66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s="31" customFormat="1" ht="21">
      <c r="A107" s="18"/>
      <c r="B107" s="18" t="s">
        <v>216</v>
      </c>
      <c r="C107" s="18" t="s">
        <v>133</v>
      </c>
      <c r="D107" s="19"/>
      <c r="E107" s="18"/>
      <c r="F107" s="18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66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s="31" customFormat="1" ht="21">
      <c r="A108" s="18"/>
      <c r="B108" s="18"/>
      <c r="C108" s="18" t="s">
        <v>134</v>
      </c>
      <c r="D108" s="19"/>
      <c r="E108" s="18"/>
      <c r="F108" s="18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66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s="31" customFormat="1" ht="21">
      <c r="A109" s="21"/>
      <c r="B109" s="21"/>
      <c r="C109" s="21" t="s">
        <v>135</v>
      </c>
      <c r="D109" s="22"/>
      <c r="E109" s="21"/>
      <c r="F109" s="21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66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s="31" customFormat="1" ht="21">
      <c r="A110" s="20">
        <v>2</v>
      </c>
      <c r="B110" s="18" t="s">
        <v>186</v>
      </c>
      <c r="C110" s="18" t="s">
        <v>188</v>
      </c>
      <c r="D110" s="19">
        <v>60000</v>
      </c>
      <c r="E110" s="18" t="s">
        <v>76</v>
      </c>
      <c r="F110" s="18" t="s">
        <v>132</v>
      </c>
      <c r="G110" s="20"/>
      <c r="H110" s="20"/>
      <c r="I110" s="20"/>
      <c r="J110" s="20"/>
      <c r="K110" s="20"/>
      <c r="L110" s="20"/>
      <c r="M110" s="88" t="s">
        <v>239</v>
      </c>
      <c r="N110" s="88"/>
      <c r="O110" s="88"/>
      <c r="P110" s="88"/>
      <c r="Q110" s="88"/>
      <c r="R110" s="88"/>
      <c r="S110" s="66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s="31" customFormat="1" ht="21">
      <c r="A111" s="21"/>
      <c r="B111" s="21" t="s">
        <v>187</v>
      </c>
      <c r="C111" s="21" t="s">
        <v>189</v>
      </c>
      <c r="D111" s="22"/>
      <c r="E111" s="21"/>
      <c r="F111" s="21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66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s="31" customFormat="1" ht="21">
      <c r="A112" s="20">
        <v>3</v>
      </c>
      <c r="B112" s="18" t="s">
        <v>373</v>
      </c>
      <c r="C112" s="18" t="s">
        <v>375</v>
      </c>
      <c r="D112" s="19">
        <v>100000</v>
      </c>
      <c r="E112" s="18" t="s">
        <v>74</v>
      </c>
      <c r="F112" s="18" t="s">
        <v>132</v>
      </c>
      <c r="G112" s="20"/>
      <c r="H112" s="20"/>
      <c r="I112" s="20"/>
      <c r="J112" s="88" t="s">
        <v>239</v>
      </c>
      <c r="K112" s="20"/>
      <c r="L112" s="20"/>
      <c r="M112" s="20"/>
      <c r="N112" s="20"/>
      <c r="O112" s="20"/>
      <c r="P112" s="20"/>
      <c r="Q112" s="20"/>
      <c r="R112" s="20"/>
      <c r="S112" s="66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s="31" customFormat="1" ht="21">
      <c r="A113" s="18"/>
      <c r="B113" s="18" t="s">
        <v>374</v>
      </c>
      <c r="C113" s="18" t="s">
        <v>376</v>
      </c>
      <c r="D113" s="19"/>
      <c r="E113" s="18"/>
      <c r="F113" s="18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66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s="31" customFormat="1" ht="21">
      <c r="A114" s="18"/>
      <c r="B114" s="18"/>
      <c r="C114" s="18" t="s">
        <v>377</v>
      </c>
      <c r="D114" s="19"/>
      <c r="E114" s="18"/>
      <c r="F114" s="18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66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s="31" customFormat="1" ht="21">
      <c r="A115" s="18"/>
      <c r="B115" s="18"/>
      <c r="C115" s="18" t="s">
        <v>378</v>
      </c>
      <c r="D115" s="19"/>
      <c r="E115" s="18"/>
      <c r="F115" s="1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66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s="31" customFormat="1" ht="21">
      <c r="A116" s="18"/>
      <c r="B116" s="18"/>
      <c r="C116" s="18" t="s">
        <v>379</v>
      </c>
      <c r="D116" s="19"/>
      <c r="E116" s="18"/>
      <c r="F116" s="1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66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s="31" customFormat="1" ht="21">
      <c r="A117" s="18"/>
      <c r="B117" s="18"/>
      <c r="C117" s="18" t="s">
        <v>380</v>
      </c>
      <c r="D117" s="19"/>
      <c r="E117" s="18"/>
      <c r="F117" s="1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66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s="31" customFormat="1" ht="21">
      <c r="A118" s="18"/>
      <c r="B118" s="18"/>
      <c r="C118" s="18" t="s">
        <v>381</v>
      </c>
      <c r="D118" s="19"/>
      <c r="E118" s="18"/>
      <c r="F118" s="18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66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s="31" customFormat="1" ht="21">
      <c r="A119" s="18"/>
      <c r="B119" s="18"/>
      <c r="C119" s="18" t="s">
        <v>382</v>
      </c>
      <c r="D119" s="19"/>
      <c r="E119" s="18"/>
      <c r="F119" s="18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66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s="31" customFormat="1" ht="21">
      <c r="A120" s="15">
        <v>4</v>
      </c>
      <c r="B120" s="16" t="s">
        <v>217</v>
      </c>
      <c r="C120" s="16" t="s">
        <v>219</v>
      </c>
      <c r="D120" s="17">
        <v>55000</v>
      </c>
      <c r="E120" s="16" t="s">
        <v>76</v>
      </c>
      <c r="F120" s="15" t="s">
        <v>77</v>
      </c>
      <c r="G120" s="88" t="s">
        <v>239</v>
      </c>
      <c r="H120" s="88" t="s">
        <v>239</v>
      </c>
      <c r="I120" s="15"/>
      <c r="J120" s="88"/>
      <c r="K120" s="15"/>
      <c r="L120" s="15"/>
      <c r="M120" s="88"/>
      <c r="N120" s="88"/>
      <c r="O120" s="15"/>
      <c r="P120" s="15"/>
      <c r="Q120" s="15"/>
      <c r="R120" s="15"/>
      <c r="S120" s="66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s="31" customFormat="1" ht="21">
      <c r="A121" s="18"/>
      <c r="B121" s="18" t="s">
        <v>218</v>
      </c>
      <c r="C121" s="18" t="s">
        <v>220</v>
      </c>
      <c r="D121" s="19"/>
      <c r="E121" s="18"/>
      <c r="F121" s="18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66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s="31" customFormat="1" ht="21">
      <c r="A122" s="18"/>
      <c r="B122" s="18"/>
      <c r="C122" s="18" t="s">
        <v>221</v>
      </c>
      <c r="D122" s="19"/>
      <c r="E122" s="18"/>
      <c r="F122" s="18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66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s="31" customFormat="1" ht="21">
      <c r="A123" s="18"/>
      <c r="B123" s="18"/>
      <c r="C123" s="18"/>
      <c r="D123" s="19"/>
      <c r="E123" s="18"/>
      <c r="F123" s="18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66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s="31" customFormat="1" ht="21">
      <c r="A124" s="21"/>
      <c r="B124" s="21"/>
      <c r="C124" s="21"/>
      <c r="D124" s="22"/>
      <c r="E124" s="21"/>
      <c r="F124" s="21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66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4:29" s="31" customFormat="1" ht="21">
      <c r="D125" s="63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6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4:29" s="31" customFormat="1" ht="21">
      <c r="D126" s="63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6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4:29" s="31" customFormat="1" ht="21">
      <c r="D127" s="63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6">
        <v>11</v>
      </c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s="94" customFormat="1" ht="21">
      <c r="A128" s="34" t="s">
        <v>136</v>
      </c>
      <c r="B128" s="34"/>
      <c r="C128" s="34"/>
      <c r="D128" s="35"/>
      <c r="E128" s="34"/>
      <c r="F128" s="34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66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1:29" s="31" customFormat="1" ht="21">
      <c r="A129" s="114" t="s">
        <v>58</v>
      </c>
      <c r="B129" s="114" t="s">
        <v>59</v>
      </c>
      <c r="C129" s="114" t="s">
        <v>60</v>
      </c>
      <c r="D129" s="115" t="s">
        <v>9</v>
      </c>
      <c r="E129" s="114" t="s">
        <v>61</v>
      </c>
      <c r="F129" s="114" t="s">
        <v>11</v>
      </c>
      <c r="G129" s="113" t="s">
        <v>243</v>
      </c>
      <c r="H129" s="113"/>
      <c r="I129" s="113"/>
      <c r="J129" s="113" t="s">
        <v>336</v>
      </c>
      <c r="K129" s="113"/>
      <c r="L129" s="113"/>
      <c r="M129" s="113"/>
      <c r="N129" s="113"/>
      <c r="O129" s="113"/>
      <c r="P129" s="113"/>
      <c r="Q129" s="113"/>
      <c r="R129" s="113"/>
      <c r="S129" s="66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s="31" customFormat="1" ht="24">
      <c r="A130" s="114"/>
      <c r="B130" s="114"/>
      <c r="C130" s="114"/>
      <c r="D130" s="115"/>
      <c r="E130" s="114"/>
      <c r="F130" s="114"/>
      <c r="G130" s="32" t="s">
        <v>62</v>
      </c>
      <c r="H130" s="32" t="s">
        <v>63</v>
      </c>
      <c r="I130" s="32" t="s">
        <v>64</v>
      </c>
      <c r="J130" s="32" t="s">
        <v>65</v>
      </c>
      <c r="K130" s="32" t="s">
        <v>66</v>
      </c>
      <c r="L130" s="32" t="s">
        <v>67</v>
      </c>
      <c r="M130" s="32" t="s">
        <v>68</v>
      </c>
      <c r="N130" s="32" t="s">
        <v>185</v>
      </c>
      <c r="O130" s="32" t="s">
        <v>69</v>
      </c>
      <c r="P130" s="32" t="s">
        <v>70</v>
      </c>
      <c r="Q130" s="32" t="s">
        <v>71</v>
      </c>
      <c r="R130" s="32" t="s">
        <v>72</v>
      </c>
      <c r="S130" s="66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s="31" customFormat="1" ht="21">
      <c r="A131" s="72">
        <v>1</v>
      </c>
      <c r="B131" s="73" t="s">
        <v>222</v>
      </c>
      <c r="C131" s="16" t="s">
        <v>223</v>
      </c>
      <c r="D131" s="74">
        <v>40000</v>
      </c>
      <c r="E131" s="72" t="s">
        <v>212</v>
      </c>
      <c r="F131" s="72" t="s">
        <v>132</v>
      </c>
      <c r="G131" s="88"/>
      <c r="H131" s="88"/>
      <c r="I131" s="88"/>
      <c r="J131" s="88"/>
      <c r="K131" s="88"/>
      <c r="L131" s="88"/>
      <c r="M131" s="88" t="s">
        <v>239</v>
      </c>
      <c r="N131" s="88"/>
      <c r="O131" s="88"/>
      <c r="P131" s="88"/>
      <c r="Q131" s="88"/>
      <c r="R131" s="88"/>
      <c r="S131" s="66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s="31" customFormat="1" ht="21">
      <c r="A132" s="79"/>
      <c r="B132" s="80"/>
      <c r="C132" s="18" t="s">
        <v>224</v>
      </c>
      <c r="D132" s="81"/>
      <c r="E132" s="79"/>
      <c r="F132" s="79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66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s="31" customFormat="1" ht="21">
      <c r="A133" s="75"/>
      <c r="B133" s="76"/>
      <c r="C133" s="21"/>
      <c r="D133" s="77"/>
      <c r="E133" s="75"/>
      <c r="F133" s="75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66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s="31" customFormat="1" ht="21">
      <c r="A134" s="68"/>
      <c r="B134" s="71"/>
      <c r="C134" s="68"/>
      <c r="D134" s="69"/>
      <c r="E134" s="68"/>
      <c r="F134" s="68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66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s="94" customFormat="1" ht="21">
      <c r="A135" s="34" t="s">
        <v>137</v>
      </c>
      <c r="B135" s="34"/>
      <c r="C135" s="34"/>
      <c r="D135" s="35"/>
      <c r="E135" s="34"/>
      <c r="F135" s="34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90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spans="1:29" s="31" customFormat="1" ht="21">
      <c r="A136" s="114" t="s">
        <v>58</v>
      </c>
      <c r="B136" s="114" t="s">
        <v>59</v>
      </c>
      <c r="C136" s="114" t="s">
        <v>60</v>
      </c>
      <c r="D136" s="115" t="s">
        <v>9</v>
      </c>
      <c r="E136" s="114" t="s">
        <v>61</v>
      </c>
      <c r="F136" s="114" t="s">
        <v>11</v>
      </c>
      <c r="G136" s="113" t="s">
        <v>243</v>
      </c>
      <c r="H136" s="113"/>
      <c r="I136" s="113"/>
      <c r="J136" s="113" t="s">
        <v>336</v>
      </c>
      <c r="K136" s="113"/>
      <c r="L136" s="113"/>
      <c r="M136" s="113"/>
      <c r="N136" s="113"/>
      <c r="O136" s="113"/>
      <c r="P136" s="113"/>
      <c r="Q136" s="113"/>
      <c r="R136" s="113"/>
      <c r="S136" s="66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s="31" customFormat="1" ht="24">
      <c r="A137" s="114"/>
      <c r="B137" s="114"/>
      <c r="C137" s="114"/>
      <c r="D137" s="115"/>
      <c r="E137" s="114"/>
      <c r="F137" s="114"/>
      <c r="G137" s="32" t="s">
        <v>62</v>
      </c>
      <c r="H137" s="32" t="s">
        <v>63</v>
      </c>
      <c r="I137" s="32" t="s">
        <v>64</v>
      </c>
      <c r="J137" s="32" t="s">
        <v>65</v>
      </c>
      <c r="K137" s="32" t="s">
        <v>66</v>
      </c>
      <c r="L137" s="32" t="s">
        <v>67</v>
      </c>
      <c r="M137" s="32" t="s">
        <v>68</v>
      </c>
      <c r="N137" s="32" t="s">
        <v>185</v>
      </c>
      <c r="O137" s="32" t="s">
        <v>69</v>
      </c>
      <c r="P137" s="32" t="s">
        <v>70</v>
      </c>
      <c r="Q137" s="32" t="s">
        <v>71</v>
      </c>
      <c r="R137" s="32" t="s">
        <v>72</v>
      </c>
      <c r="S137" s="66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s="31" customFormat="1" ht="21">
      <c r="A138" s="15">
        <v>1</v>
      </c>
      <c r="B138" s="16" t="s">
        <v>383</v>
      </c>
      <c r="C138" s="16" t="s">
        <v>386</v>
      </c>
      <c r="D138" s="17">
        <v>30000</v>
      </c>
      <c r="E138" s="16" t="s">
        <v>76</v>
      </c>
      <c r="F138" s="15" t="s">
        <v>132</v>
      </c>
      <c r="G138" s="15"/>
      <c r="H138" s="15"/>
      <c r="I138" s="88" t="s">
        <v>239</v>
      </c>
      <c r="J138" s="88"/>
      <c r="K138" s="88"/>
      <c r="L138" s="15"/>
      <c r="M138" s="15"/>
      <c r="N138" s="15"/>
      <c r="O138" s="15"/>
      <c r="P138" s="15"/>
      <c r="Q138" s="15"/>
      <c r="R138" s="15"/>
      <c r="S138" s="66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 s="31" customFormat="1" ht="21">
      <c r="A139" s="18"/>
      <c r="B139" s="18" t="s">
        <v>384</v>
      </c>
      <c r="C139" s="18" t="s">
        <v>387</v>
      </c>
      <c r="D139" s="19"/>
      <c r="E139" s="18"/>
      <c r="F139" s="1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66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s="31" customFormat="1" ht="21">
      <c r="A140" s="18"/>
      <c r="B140" s="18" t="s">
        <v>385</v>
      </c>
      <c r="C140" s="18" t="s">
        <v>388</v>
      </c>
      <c r="D140" s="19"/>
      <c r="E140" s="18"/>
      <c r="F140" s="1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66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s="31" customFormat="1" ht="21">
      <c r="A141" s="18"/>
      <c r="B141" s="18"/>
      <c r="C141" s="18" t="s">
        <v>80</v>
      </c>
      <c r="D141" s="19"/>
      <c r="E141" s="18"/>
      <c r="F141" s="18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66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s="31" customFormat="1" ht="21">
      <c r="A142" s="21"/>
      <c r="B142" s="21"/>
      <c r="C142" s="21"/>
      <c r="D142" s="22"/>
      <c r="E142" s="21"/>
      <c r="F142" s="21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66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4:29" s="31" customFormat="1" ht="21">
      <c r="D143" s="63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6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4:29" s="31" customFormat="1" ht="21">
      <c r="D144" s="63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6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1:29" s="94" customFormat="1" ht="21">
      <c r="A145" s="34" t="s">
        <v>138</v>
      </c>
      <c r="B145" s="34"/>
      <c r="C145" s="34"/>
      <c r="D145" s="35"/>
      <c r="E145" s="34"/>
      <c r="F145" s="34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90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spans="1:29" s="31" customFormat="1" ht="21">
      <c r="A146" s="114" t="s">
        <v>58</v>
      </c>
      <c r="B146" s="114" t="s">
        <v>59</v>
      </c>
      <c r="C146" s="114" t="s">
        <v>60</v>
      </c>
      <c r="D146" s="115" t="s">
        <v>9</v>
      </c>
      <c r="E146" s="114" t="s">
        <v>61</v>
      </c>
      <c r="F146" s="114" t="s">
        <v>11</v>
      </c>
      <c r="G146" s="113" t="s">
        <v>243</v>
      </c>
      <c r="H146" s="113"/>
      <c r="I146" s="113"/>
      <c r="J146" s="113" t="s">
        <v>336</v>
      </c>
      <c r="K146" s="113"/>
      <c r="L146" s="113"/>
      <c r="M146" s="113"/>
      <c r="N146" s="113"/>
      <c r="O146" s="113"/>
      <c r="P146" s="113"/>
      <c r="Q146" s="113"/>
      <c r="R146" s="113"/>
      <c r="S146" s="66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29" s="31" customFormat="1" ht="24">
      <c r="A147" s="114"/>
      <c r="B147" s="114"/>
      <c r="C147" s="114"/>
      <c r="D147" s="115"/>
      <c r="E147" s="114"/>
      <c r="F147" s="114"/>
      <c r="G147" s="32" t="s">
        <v>62</v>
      </c>
      <c r="H147" s="32" t="s">
        <v>63</v>
      </c>
      <c r="I147" s="32" t="s">
        <v>64</v>
      </c>
      <c r="J147" s="32" t="s">
        <v>65</v>
      </c>
      <c r="K147" s="32" t="s">
        <v>66</v>
      </c>
      <c r="L147" s="32" t="s">
        <v>67</v>
      </c>
      <c r="M147" s="32" t="s">
        <v>68</v>
      </c>
      <c r="N147" s="32" t="s">
        <v>185</v>
      </c>
      <c r="O147" s="32" t="s">
        <v>69</v>
      </c>
      <c r="P147" s="32" t="s">
        <v>70</v>
      </c>
      <c r="Q147" s="32" t="s">
        <v>71</v>
      </c>
      <c r="R147" s="32" t="s">
        <v>72</v>
      </c>
      <c r="S147" s="66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s="31" customFormat="1" ht="21">
      <c r="A148" s="15">
        <v>1</v>
      </c>
      <c r="B148" s="16" t="s">
        <v>225</v>
      </c>
      <c r="C148" s="16" t="s">
        <v>226</v>
      </c>
      <c r="D148" s="17">
        <v>15000</v>
      </c>
      <c r="E148" s="16" t="s">
        <v>120</v>
      </c>
      <c r="F148" s="15" t="s">
        <v>132</v>
      </c>
      <c r="G148" s="15"/>
      <c r="H148" s="15"/>
      <c r="I148" s="88" t="s">
        <v>239</v>
      </c>
      <c r="J148" s="88"/>
      <c r="K148" s="15"/>
      <c r="L148" s="15"/>
      <c r="M148" s="88"/>
      <c r="N148" s="15"/>
      <c r="O148" s="88"/>
      <c r="P148" s="15"/>
      <c r="Q148" s="15"/>
      <c r="R148" s="15"/>
      <c r="S148" s="66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s="31" customFormat="1" ht="21">
      <c r="A149" s="21"/>
      <c r="B149" s="21"/>
      <c r="C149" s="21" t="s">
        <v>227</v>
      </c>
      <c r="D149" s="22"/>
      <c r="E149" s="21"/>
      <c r="F149" s="21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66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3:29" s="31" customFormat="1" ht="21">
      <c r="C150" s="71"/>
      <c r="D150" s="63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6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3:29" s="31" customFormat="1" ht="21">
      <c r="C151" s="71"/>
      <c r="D151" s="63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6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3:29" s="31" customFormat="1" ht="21">
      <c r="C152" s="71"/>
      <c r="D152" s="63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6">
        <v>12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s="94" customFormat="1" ht="21">
      <c r="A153" s="34" t="s">
        <v>36</v>
      </c>
      <c r="B153" s="34"/>
      <c r="C153" s="34"/>
      <c r="D153" s="35"/>
      <c r="E153" s="34"/>
      <c r="F153" s="34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90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spans="1:29" s="94" customFormat="1" ht="21">
      <c r="A154" s="34" t="s">
        <v>139</v>
      </c>
      <c r="B154" s="34"/>
      <c r="C154" s="34"/>
      <c r="D154" s="35"/>
      <c r="E154" s="34"/>
      <c r="F154" s="34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90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spans="1:29" s="31" customFormat="1" ht="21">
      <c r="A155" s="114" t="s">
        <v>58</v>
      </c>
      <c r="B155" s="114" t="s">
        <v>59</v>
      </c>
      <c r="C155" s="114" t="s">
        <v>60</v>
      </c>
      <c r="D155" s="115" t="s">
        <v>9</v>
      </c>
      <c r="E155" s="114" t="s">
        <v>61</v>
      </c>
      <c r="F155" s="114" t="s">
        <v>11</v>
      </c>
      <c r="G155" s="113" t="s">
        <v>243</v>
      </c>
      <c r="H155" s="113"/>
      <c r="I155" s="113"/>
      <c r="J155" s="113" t="s">
        <v>336</v>
      </c>
      <c r="K155" s="113"/>
      <c r="L155" s="113"/>
      <c r="M155" s="113"/>
      <c r="N155" s="113"/>
      <c r="O155" s="113"/>
      <c r="P155" s="113"/>
      <c r="Q155" s="113"/>
      <c r="R155" s="113"/>
      <c r="S155" s="66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s="31" customFormat="1" ht="24">
      <c r="A156" s="114"/>
      <c r="B156" s="114"/>
      <c r="C156" s="114"/>
      <c r="D156" s="115"/>
      <c r="E156" s="114"/>
      <c r="F156" s="114"/>
      <c r="G156" s="32" t="s">
        <v>62</v>
      </c>
      <c r="H156" s="32" t="s">
        <v>63</v>
      </c>
      <c r="I156" s="32" t="s">
        <v>64</v>
      </c>
      <c r="J156" s="32" t="s">
        <v>65</v>
      </c>
      <c r="K156" s="32" t="s">
        <v>66</v>
      </c>
      <c r="L156" s="32" t="s">
        <v>67</v>
      </c>
      <c r="M156" s="32" t="s">
        <v>68</v>
      </c>
      <c r="N156" s="32" t="s">
        <v>185</v>
      </c>
      <c r="O156" s="32" t="s">
        <v>69</v>
      </c>
      <c r="P156" s="32" t="s">
        <v>70</v>
      </c>
      <c r="Q156" s="32" t="s">
        <v>71</v>
      </c>
      <c r="R156" s="32" t="s">
        <v>72</v>
      </c>
      <c r="S156" s="66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s="31" customFormat="1" ht="21">
      <c r="A157" s="15">
        <v>1</v>
      </c>
      <c r="B157" s="16" t="s">
        <v>255</v>
      </c>
      <c r="C157" s="16" t="s">
        <v>257</v>
      </c>
      <c r="D157" s="17">
        <v>100000</v>
      </c>
      <c r="E157" s="16" t="s">
        <v>76</v>
      </c>
      <c r="F157" s="16" t="s">
        <v>77</v>
      </c>
      <c r="G157" s="88" t="s">
        <v>239</v>
      </c>
      <c r="H157" s="88" t="s">
        <v>239</v>
      </c>
      <c r="I157" s="88" t="s">
        <v>239</v>
      </c>
      <c r="J157" s="88" t="s">
        <v>239</v>
      </c>
      <c r="K157" s="88" t="s">
        <v>239</v>
      </c>
      <c r="L157" s="88" t="s">
        <v>239</v>
      </c>
      <c r="M157" s="88" t="s">
        <v>239</v>
      </c>
      <c r="N157" s="88" t="s">
        <v>239</v>
      </c>
      <c r="O157" s="88" t="s">
        <v>239</v>
      </c>
      <c r="P157" s="88" t="s">
        <v>239</v>
      </c>
      <c r="Q157" s="88" t="s">
        <v>239</v>
      </c>
      <c r="R157" s="88" t="s">
        <v>239</v>
      </c>
      <c r="S157" s="66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29" s="31" customFormat="1" ht="21">
      <c r="A158" s="20"/>
      <c r="B158" s="18" t="s">
        <v>256</v>
      </c>
      <c r="C158" s="18" t="s">
        <v>258</v>
      </c>
      <c r="D158" s="19"/>
      <c r="E158" s="18"/>
      <c r="F158" s="18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66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s="31" customFormat="1" ht="21">
      <c r="A159" s="20"/>
      <c r="B159" s="18"/>
      <c r="C159" s="18" t="s">
        <v>259</v>
      </c>
      <c r="D159" s="19"/>
      <c r="E159" s="18"/>
      <c r="F159" s="18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66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1:29" s="31" customFormat="1" ht="21">
      <c r="A160" s="20"/>
      <c r="B160" s="26"/>
      <c r="C160" s="18" t="s">
        <v>260</v>
      </c>
      <c r="D160" s="27"/>
      <c r="E160" s="18"/>
      <c r="F160" s="18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66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s="31" customFormat="1" ht="21">
      <c r="A161" s="20"/>
      <c r="B161" s="26"/>
      <c r="C161" s="18" t="s">
        <v>261</v>
      </c>
      <c r="D161" s="27"/>
      <c r="E161" s="18"/>
      <c r="F161" s="18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66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s="31" customFormat="1" ht="21">
      <c r="A162" s="23"/>
      <c r="B162" s="84"/>
      <c r="C162" s="21" t="s">
        <v>262</v>
      </c>
      <c r="D162" s="85"/>
      <c r="E162" s="21"/>
      <c r="F162" s="21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66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s="31" customFormat="1" ht="21">
      <c r="A163" s="15">
        <v>2</v>
      </c>
      <c r="B163" s="16" t="s">
        <v>389</v>
      </c>
      <c r="C163" s="16" t="s">
        <v>390</v>
      </c>
      <c r="D163" s="17">
        <v>20000</v>
      </c>
      <c r="E163" s="16" t="s">
        <v>74</v>
      </c>
      <c r="F163" s="16" t="s">
        <v>132</v>
      </c>
      <c r="G163" s="15"/>
      <c r="H163" s="15"/>
      <c r="I163" s="88"/>
      <c r="J163" s="15"/>
      <c r="K163" s="88" t="s">
        <v>239</v>
      </c>
      <c r="L163" s="15"/>
      <c r="M163" s="15"/>
      <c r="N163" s="15"/>
      <c r="O163" s="15"/>
      <c r="P163" s="15"/>
      <c r="Q163" s="15"/>
      <c r="R163" s="15"/>
      <c r="S163" s="66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1:29" s="31" customFormat="1" ht="21">
      <c r="A164" s="23"/>
      <c r="B164" s="21"/>
      <c r="C164" s="21" t="s">
        <v>391</v>
      </c>
      <c r="D164" s="22"/>
      <c r="E164" s="21"/>
      <c r="F164" s="21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66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s="31" customFormat="1" ht="21">
      <c r="A165" s="64"/>
      <c r="D165" s="63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6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s="94" customFormat="1" ht="21">
      <c r="A166" s="34" t="s">
        <v>179</v>
      </c>
      <c r="B166" s="34"/>
      <c r="C166" s="34"/>
      <c r="D166" s="35"/>
      <c r="E166" s="34"/>
      <c r="F166" s="3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90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spans="1:29" s="94" customFormat="1" ht="21">
      <c r="A167" s="34" t="s">
        <v>180</v>
      </c>
      <c r="B167" s="34"/>
      <c r="C167" s="34"/>
      <c r="D167" s="35"/>
      <c r="E167" s="34"/>
      <c r="F167" s="34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90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spans="1:29" s="31" customFormat="1" ht="21">
      <c r="A168" s="114" t="s">
        <v>58</v>
      </c>
      <c r="B168" s="114" t="s">
        <v>59</v>
      </c>
      <c r="C168" s="114" t="s">
        <v>60</v>
      </c>
      <c r="D168" s="115" t="s">
        <v>9</v>
      </c>
      <c r="E168" s="114" t="s">
        <v>61</v>
      </c>
      <c r="F168" s="114" t="s">
        <v>11</v>
      </c>
      <c r="G168" s="113" t="s">
        <v>243</v>
      </c>
      <c r="H168" s="113"/>
      <c r="I168" s="113"/>
      <c r="J168" s="113" t="s">
        <v>336</v>
      </c>
      <c r="K168" s="113"/>
      <c r="L168" s="113"/>
      <c r="M168" s="113"/>
      <c r="N168" s="113"/>
      <c r="O168" s="113"/>
      <c r="P168" s="113"/>
      <c r="Q168" s="113"/>
      <c r="R168" s="113"/>
      <c r="S168" s="66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1:29" s="31" customFormat="1" ht="24">
      <c r="A169" s="114"/>
      <c r="B169" s="114"/>
      <c r="C169" s="114"/>
      <c r="D169" s="115"/>
      <c r="E169" s="114"/>
      <c r="F169" s="114"/>
      <c r="G169" s="32" t="s">
        <v>62</v>
      </c>
      <c r="H169" s="32" t="s">
        <v>63</v>
      </c>
      <c r="I169" s="32" t="s">
        <v>64</v>
      </c>
      <c r="J169" s="32" t="s">
        <v>65</v>
      </c>
      <c r="K169" s="32" t="s">
        <v>66</v>
      </c>
      <c r="L169" s="32" t="s">
        <v>67</v>
      </c>
      <c r="M169" s="32" t="s">
        <v>68</v>
      </c>
      <c r="N169" s="32" t="s">
        <v>185</v>
      </c>
      <c r="O169" s="32" t="s">
        <v>69</v>
      </c>
      <c r="P169" s="32" t="s">
        <v>70</v>
      </c>
      <c r="Q169" s="32" t="s">
        <v>71</v>
      </c>
      <c r="R169" s="32" t="s">
        <v>72</v>
      </c>
      <c r="S169" s="66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s="31" customFormat="1" ht="21">
      <c r="A170" s="15">
        <v>1</v>
      </c>
      <c r="B170" s="16" t="s">
        <v>141</v>
      </c>
      <c r="C170" s="16" t="s">
        <v>143</v>
      </c>
      <c r="D170" s="17">
        <v>150000</v>
      </c>
      <c r="E170" s="16" t="s">
        <v>76</v>
      </c>
      <c r="F170" s="15" t="s">
        <v>145</v>
      </c>
      <c r="G170" s="15"/>
      <c r="H170" s="88"/>
      <c r="I170" s="15"/>
      <c r="J170" s="15"/>
      <c r="K170" s="15"/>
      <c r="L170" s="15"/>
      <c r="M170" s="88"/>
      <c r="N170" s="88"/>
      <c r="O170" s="88"/>
      <c r="P170" s="88"/>
      <c r="Q170" s="88"/>
      <c r="R170" s="88"/>
      <c r="S170" s="66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29" s="31" customFormat="1" ht="21">
      <c r="A171" s="18"/>
      <c r="B171" s="18" t="s">
        <v>142</v>
      </c>
      <c r="C171" s="18" t="s">
        <v>144</v>
      </c>
      <c r="D171" s="19"/>
      <c r="E171" s="18"/>
      <c r="F171" s="18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66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29" s="31" customFormat="1" ht="21">
      <c r="A172" s="21"/>
      <c r="B172" s="21"/>
      <c r="C172" s="21" t="s">
        <v>80</v>
      </c>
      <c r="D172" s="22"/>
      <c r="E172" s="21"/>
      <c r="F172" s="21"/>
      <c r="G172" s="23"/>
      <c r="H172" s="23"/>
      <c r="I172" s="92" t="s">
        <v>239</v>
      </c>
      <c r="J172" s="92" t="s">
        <v>239</v>
      </c>
      <c r="K172" s="92" t="s">
        <v>239</v>
      </c>
      <c r="L172" s="92" t="s">
        <v>239</v>
      </c>
      <c r="M172" s="92" t="s">
        <v>239</v>
      </c>
      <c r="N172" s="92" t="s">
        <v>239</v>
      </c>
      <c r="O172" s="92" t="s">
        <v>239</v>
      </c>
      <c r="P172" s="23"/>
      <c r="Q172" s="23"/>
      <c r="R172" s="23"/>
      <c r="S172" s="66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s="31" customFormat="1" ht="21" hidden="1">
      <c r="A173" s="15">
        <v>2</v>
      </c>
      <c r="B173" s="16" t="s">
        <v>146</v>
      </c>
      <c r="C173" s="16" t="s">
        <v>147</v>
      </c>
      <c r="D173" s="17">
        <v>10000</v>
      </c>
      <c r="E173" s="16" t="s">
        <v>76</v>
      </c>
      <c r="F173" s="15" t="s">
        <v>145</v>
      </c>
      <c r="G173" s="15"/>
      <c r="H173" s="15"/>
      <c r="I173" s="15"/>
      <c r="J173" s="88"/>
      <c r="K173" s="88"/>
      <c r="L173" s="88"/>
      <c r="M173" s="88"/>
      <c r="N173" s="88"/>
      <c r="O173" s="88"/>
      <c r="P173" s="88"/>
      <c r="Q173" s="88"/>
      <c r="R173" s="88"/>
      <c r="S173" s="66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1:29" s="31" customFormat="1" ht="21" hidden="1">
      <c r="A174" s="21"/>
      <c r="B174" s="21"/>
      <c r="C174" s="21" t="s">
        <v>148</v>
      </c>
      <c r="D174" s="22"/>
      <c r="E174" s="21"/>
      <c r="F174" s="21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66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s="31" customFormat="1" ht="21">
      <c r="A175" s="15">
        <v>2</v>
      </c>
      <c r="B175" s="16" t="s">
        <v>392</v>
      </c>
      <c r="C175" s="16" t="s">
        <v>393</v>
      </c>
      <c r="D175" s="17">
        <v>25000</v>
      </c>
      <c r="E175" s="15" t="s">
        <v>76</v>
      </c>
      <c r="F175" s="15" t="s">
        <v>145</v>
      </c>
      <c r="G175" s="15"/>
      <c r="H175" s="88" t="s">
        <v>239</v>
      </c>
      <c r="I175" s="88"/>
      <c r="J175" s="88"/>
      <c r="K175" s="15"/>
      <c r="L175" s="15"/>
      <c r="M175" s="15"/>
      <c r="N175" s="15"/>
      <c r="O175" s="15"/>
      <c r="P175" s="15"/>
      <c r="Q175" s="15"/>
      <c r="R175" s="15"/>
      <c r="S175" s="66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1:29" s="31" customFormat="1" ht="21">
      <c r="A176" s="18"/>
      <c r="B176" s="18"/>
      <c r="C176" s="18" t="s">
        <v>394</v>
      </c>
      <c r="D176" s="19"/>
      <c r="E176" s="18"/>
      <c r="F176" s="18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66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s="31" customFormat="1" ht="21">
      <c r="A177" s="21"/>
      <c r="B177" s="21"/>
      <c r="C177" s="21"/>
      <c r="D177" s="22"/>
      <c r="E177" s="21"/>
      <c r="F177" s="21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66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4:29" s="31" customFormat="1" ht="21">
      <c r="D178" s="63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6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4:29" s="31" customFormat="1" ht="21">
      <c r="D179" s="63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6">
        <v>13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s="94" customFormat="1" ht="21">
      <c r="A180" s="34" t="s">
        <v>43</v>
      </c>
      <c r="B180" s="34"/>
      <c r="C180" s="34"/>
      <c r="D180" s="35"/>
      <c r="E180" s="34"/>
      <c r="F180" s="34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90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1:29" s="94" customFormat="1" ht="21">
      <c r="A181" s="34" t="s">
        <v>149</v>
      </c>
      <c r="B181" s="34"/>
      <c r="C181" s="34"/>
      <c r="D181" s="35"/>
      <c r="E181" s="34"/>
      <c r="F181" s="34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90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spans="1:29" s="31" customFormat="1" ht="21">
      <c r="A182" s="114" t="s">
        <v>58</v>
      </c>
      <c r="B182" s="114" t="s">
        <v>59</v>
      </c>
      <c r="C182" s="114" t="s">
        <v>60</v>
      </c>
      <c r="D182" s="115" t="s">
        <v>9</v>
      </c>
      <c r="E182" s="114" t="s">
        <v>61</v>
      </c>
      <c r="F182" s="114" t="s">
        <v>11</v>
      </c>
      <c r="G182" s="113" t="s">
        <v>243</v>
      </c>
      <c r="H182" s="113"/>
      <c r="I182" s="113"/>
      <c r="J182" s="113" t="s">
        <v>336</v>
      </c>
      <c r="K182" s="113"/>
      <c r="L182" s="113"/>
      <c r="M182" s="113"/>
      <c r="N182" s="113"/>
      <c r="O182" s="113"/>
      <c r="P182" s="113"/>
      <c r="Q182" s="113"/>
      <c r="R182" s="113"/>
      <c r="S182" s="66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s="31" customFormat="1" ht="24">
      <c r="A183" s="114"/>
      <c r="B183" s="114"/>
      <c r="C183" s="114"/>
      <c r="D183" s="115"/>
      <c r="E183" s="114"/>
      <c r="F183" s="114"/>
      <c r="G183" s="32" t="s">
        <v>62</v>
      </c>
      <c r="H183" s="32" t="s">
        <v>63</v>
      </c>
      <c r="I183" s="32" t="s">
        <v>64</v>
      </c>
      <c r="J183" s="32" t="s">
        <v>65</v>
      </c>
      <c r="K183" s="32" t="s">
        <v>66</v>
      </c>
      <c r="L183" s="32" t="s">
        <v>67</v>
      </c>
      <c r="M183" s="32" t="s">
        <v>68</v>
      </c>
      <c r="N183" s="32" t="s">
        <v>185</v>
      </c>
      <c r="O183" s="32" t="s">
        <v>69</v>
      </c>
      <c r="P183" s="32" t="s">
        <v>70</v>
      </c>
      <c r="Q183" s="32" t="s">
        <v>71</v>
      </c>
      <c r="R183" s="32" t="s">
        <v>72</v>
      </c>
      <c r="S183" s="66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s="31" customFormat="1" ht="21">
      <c r="A184" s="15">
        <v>1</v>
      </c>
      <c r="B184" s="16" t="s">
        <v>150</v>
      </c>
      <c r="C184" s="16" t="s">
        <v>151</v>
      </c>
      <c r="D184" s="17">
        <v>20000</v>
      </c>
      <c r="E184" s="16" t="s">
        <v>76</v>
      </c>
      <c r="F184" s="15" t="s">
        <v>77</v>
      </c>
      <c r="G184" s="15"/>
      <c r="H184" s="15"/>
      <c r="I184" s="15"/>
      <c r="J184" s="15"/>
      <c r="K184" s="15"/>
      <c r="L184" s="15"/>
      <c r="M184" s="88" t="s">
        <v>239</v>
      </c>
      <c r="N184" s="15"/>
      <c r="O184" s="15"/>
      <c r="P184" s="15"/>
      <c r="Q184" s="15"/>
      <c r="R184" s="15"/>
      <c r="S184" s="66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s="31" customFormat="1" ht="21">
      <c r="A185" s="21"/>
      <c r="B185" s="21"/>
      <c r="C185" s="21" t="s">
        <v>152</v>
      </c>
      <c r="D185" s="22"/>
      <c r="E185" s="21"/>
      <c r="F185" s="21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66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s="31" customFormat="1" ht="21">
      <c r="A186" s="15">
        <v>2</v>
      </c>
      <c r="B186" s="16" t="s">
        <v>228</v>
      </c>
      <c r="C186" s="16" t="s">
        <v>213</v>
      </c>
      <c r="D186" s="17">
        <v>350000</v>
      </c>
      <c r="E186" s="16" t="s">
        <v>76</v>
      </c>
      <c r="F186" s="15" t="s">
        <v>132</v>
      </c>
      <c r="G186" s="15"/>
      <c r="H186" s="15"/>
      <c r="I186" s="15"/>
      <c r="J186" s="15"/>
      <c r="K186" s="88"/>
      <c r="L186" s="88" t="s">
        <v>239</v>
      </c>
      <c r="M186" s="88"/>
      <c r="N186" s="88"/>
      <c r="O186" s="15"/>
      <c r="P186" s="88"/>
      <c r="Q186" s="88"/>
      <c r="R186" s="15"/>
      <c r="S186" s="66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s="31" customFormat="1" ht="21">
      <c r="A187" s="18"/>
      <c r="B187" s="18" t="s">
        <v>229</v>
      </c>
      <c r="C187" s="18" t="s">
        <v>230</v>
      </c>
      <c r="D187" s="19"/>
      <c r="E187" s="18"/>
      <c r="F187" s="18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66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s="31" customFormat="1" ht="21">
      <c r="A188" s="21"/>
      <c r="B188" s="21"/>
      <c r="C188" s="21"/>
      <c r="D188" s="22"/>
      <c r="E188" s="21"/>
      <c r="F188" s="21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66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s="31" customFormat="1" ht="21">
      <c r="A189" s="15">
        <v>3</v>
      </c>
      <c r="B189" s="16" t="s">
        <v>395</v>
      </c>
      <c r="C189" s="16" t="s">
        <v>264</v>
      </c>
      <c r="D189" s="17">
        <v>70000</v>
      </c>
      <c r="E189" s="16" t="s">
        <v>267</v>
      </c>
      <c r="F189" s="16" t="s">
        <v>77</v>
      </c>
      <c r="G189" s="88"/>
      <c r="H189" s="88"/>
      <c r="I189" s="88"/>
      <c r="J189" s="88"/>
      <c r="K189" s="88"/>
      <c r="L189" s="88"/>
      <c r="M189" s="88"/>
      <c r="N189" s="88"/>
      <c r="O189" s="88" t="s">
        <v>239</v>
      </c>
      <c r="P189" s="88" t="s">
        <v>239</v>
      </c>
      <c r="Q189" s="88"/>
      <c r="R189" s="88"/>
      <c r="S189" s="66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s="31" customFormat="1" ht="21">
      <c r="A190" s="18"/>
      <c r="B190" s="18" t="s">
        <v>263</v>
      </c>
      <c r="C190" s="18" t="s">
        <v>265</v>
      </c>
      <c r="D190" s="19"/>
      <c r="E190" s="18"/>
      <c r="F190" s="18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66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s="31" customFormat="1" ht="21">
      <c r="A191" s="21"/>
      <c r="B191" s="21"/>
      <c r="C191" s="21" t="s">
        <v>266</v>
      </c>
      <c r="D191" s="22"/>
      <c r="E191" s="21"/>
      <c r="F191" s="21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66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4:29" s="31" customFormat="1" ht="21">
      <c r="D192" s="63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6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s="94" customFormat="1" ht="21">
      <c r="A193" s="34" t="s">
        <v>153</v>
      </c>
      <c r="B193" s="34"/>
      <c r="C193" s="34"/>
      <c r="D193" s="35"/>
      <c r="E193" s="34"/>
      <c r="F193" s="34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90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spans="1:29" s="31" customFormat="1" ht="21">
      <c r="A194" s="114" t="s">
        <v>58</v>
      </c>
      <c r="B194" s="114" t="s">
        <v>59</v>
      </c>
      <c r="C194" s="114" t="s">
        <v>60</v>
      </c>
      <c r="D194" s="115" t="s">
        <v>9</v>
      </c>
      <c r="E194" s="114" t="s">
        <v>61</v>
      </c>
      <c r="F194" s="114" t="s">
        <v>11</v>
      </c>
      <c r="G194" s="113" t="s">
        <v>243</v>
      </c>
      <c r="H194" s="113"/>
      <c r="I194" s="113"/>
      <c r="J194" s="113" t="s">
        <v>336</v>
      </c>
      <c r="K194" s="113"/>
      <c r="L194" s="113"/>
      <c r="M194" s="113"/>
      <c r="N194" s="113"/>
      <c r="O194" s="113"/>
      <c r="P194" s="113"/>
      <c r="Q194" s="113"/>
      <c r="R194" s="113"/>
      <c r="S194" s="66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s="31" customFormat="1" ht="24">
      <c r="A195" s="114"/>
      <c r="B195" s="114"/>
      <c r="C195" s="114"/>
      <c r="D195" s="115"/>
      <c r="E195" s="114"/>
      <c r="F195" s="114"/>
      <c r="G195" s="32" t="s">
        <v>62</v>
      </c>
      <c r="H195" s="32" t="s">
        <v>63</v>
      </c>
      <c r="I195" s="32" t="s">
        <v>64</v>
      </c>
      <c r="J195" s="32" t="s">
        <v>65</v>
      </c>
      <c r="K195" s="32" t="s">
        <v>66</v>
      </c>
      <c r="L195" s="32" t="s">
        <v>67</v>
      </c>
      <c r="M195" s="32" t="s">
        <v>68</v>
      </c>
      <c r="N195" s="32" t="s">
        <v>185</v>
      </c>
      <c r="O195" s="32" t="s">
        <v>69</v>
      </c>
      <c r="P195" s="32" t="s">
        <v>70</v>
      </c>
      <c r="Q195" s="32" t="s">
        <v>71</v>
      </c>
      <c r="R195" s="32" t="s">
        <v>72</v>
      </c>
      <c r="S195" s="66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1:19" s="31" customFormat="1" ht="21">
      <c r="A196" s="72">
        <v>1</v>
      </c>
      <c r="B196" s="97" t="s">
        <v>396</v>
      </c>
      <c r="C196" s="97" t="s">
        <v>398</v>
      </c>
      <c r="D196" s="74">
        <v>130000</v>
      </c>
      <c r="E196" s="72" t="s">
        <v>74</v>
      </c>
      <c r="F196" s="72" t="s">
        <v>77</v>
      </c>
      <c r="G196" s="96"/>
      <c r="H196" s="96"/>
      <c r="I196" s="96"/>
      <c r="J196" s="96"/>
      <c r="K196" s="88" t="s">
        <v>239</v>
      </c>
      <c r="L196" s="96"/>
      <c r="M196" s="96"/>
      <c r="N196" s="96"/>
      <c r="O196" s="96"/>
      <c r="P196" s="96"/>
      <c r="Q196" s="96"/>
      <c r="R196" s="96"/>
      <c r="S196" s="67"/>
    </row>
    <row r="197" spans="1:19" s="31" customFormat="1" ht="21">
      <c r="A197" s="79"/>
      <c r="B197" s="98" t="s">
        <v>397</v>
      </c>
      <c r="C197" s="98" t="s">
        <v>399</v>
      </c>
      <c r="D197" s="81"/>
      <c r="E197" s="79"/>
      <c r="F197" s="79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67"/>
    </row>
    <row r="198" spans="1:19" s="31" customFormat="1" ht="21">
      <c r="A198" s="79"/>
      <c r="B198" s="98"/>
      <c r="C198" s="98"/>
      <c r="D198" s="81"/>
      <c r="E198" s="79"/>
      <c r="F198" s="79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67"/>
    </row>
    <row r="199" spans="1:29" s="31" customFormat="1" ht="21">
      <c r="A199" s="15">
        <v>2</v>
      </c>
      <c r="B199" s="16" t="s">
        <v>154</v>
      </c>
      <c r="C199" s="16" t="s">
        <v>157</v>
      </c>
      <c r="D199" s="17">
        <v>10000</v>
      </c>
      <c r="E199" s="16" t="s">
        <v>76</v>
      </c>
      <c r="F199" s="15" t="s">
        <v>77</v>
      </c>
      <c r="G199" s="88"/>
      <c r="H199" s="88"/>
      <c r="I199" s="88"/>
      <c r="J199" s="15"/>
      <c r="K199" s="88"/>
      <c r="L199" s="88" t="s">
        <v>239</v>
      </c>
      <c r="M199" s="88" t="s">
        <v>239</v>
      </c>
      <c r="N199" s="15"/>
      <c r="O199" s="15"/>
      <c r="P199" s="15"/>
      <c r="Q199" s="15"/>
      <c r="R199" s="15"/>
      <c r="S199" s="66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1:29" s="31" customFormat="1" ht="21">
      <c r="A200" s="18"/>
      <c r="B200" s="18" t="s">
        <v>155</v>
      </c>
      <c r="C200" s="18" t="s">
        <v>158</v>
      </c>
      <c r="D200" s="19"/>
      <c r="E200" s="18"/>
      <c r="F200" s="20" t="s">
        <v>210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66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s="31" customFormat="1" ht="21">
      <c r="A201" s="21"/>
      <c r="B201" s="21" t="s">
        <v>156</v>
      </c>
      <c r="C201" s="21" t="s">
        <v>80</v>
      </c>
      <c r="D201" s="22"/>
      <c r="E201" s="21"/>
      <c r="F201" s="23" t="s">
        <v>159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66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 s="31" customFormat="1" ht="21">
      <c r="A202" s="20">
        <v>3</v>
      </c>
      <c r="B202" s="18" t="s">
        <v>400</v>
      </c>
      <c r="C202" s="18" t="s">
        <v>401</v>
      </c>
      <c r="D202" s="19">
        <v>100000</v>
      </c>
      <c r="E202" s="18" t="s">
        <v>76</v>
      </c>
      <c r="F202" s="20" t="s">
        <v>77</v>
      </c>
      <c r="G202" s="88" t="s">
        <v>239</v>
      </c>
      <c r="H202" s="88" t="s">
        <v>239</v>
      </c>
      <c r="I202" s="88" t="s">
        <v>239</v>
      </c>
      <c r="J202" s="88" t="s">
        <v>239</v>
      </c>
      <c r="K202" s="88" t="s">
        <v>239</v>
      </c>
      <c r="L202" s="88" t="s">
        <v>239</v>
      </c>
      <c r="M202" s="88" t="s">
        <v>239</v>
      </c>
      <c r="N202" s="88" t="s">
        <v>239</v>
      </c>
      <c r="O202" s="88" t="s">
        <v>239</v>
      </c>
      <c r="P202" s="88" t="s">
        <v>239</v>
      </c>
      <c r="Q202" s="88" t="s">
        <v>239</v>
      </c>
      <c r="R202" s="88" t="s">
        <v>239</v>
      </c>
      <c r="S202" s="66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spans="1:29" s="31" customFormat="1" ht="21">
      <c r="A203" s="18"/>
      <c r="B203" s="18" t="s">
        <v>25</v>
      </c>
      <c r="C203" s="18" t="s">
        <v>402</v>
      </c>
      <c r="D203" s="19"/>
      <c r="E203" s="18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66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1:29" s="31" customFormat="1" ht="21">
      <c r="A204" s="21"/>
      <c r="B204" s="21"/>
      <c r="C204" s="21"/>
      <c r="D204" s="22"/>
      <c r="E204" s="21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66">
        <v>14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spans="1:29" s="31" customFormat="1" ht="21">
      <c r="A205" s="114" t="s">
        <v>58</v>
      </c>
      <c r="B205" s="114" t="s">
        <v>59</v>
      </c>
      <c r="C205" s="114" t="s">
        <v>60</v>
      </c>
      <c r="D205" s="115" t="s">
        <v>9</v>
      </c>
      <c r="E205" s="114" t="s">
        <v>61</v>
      </c>
      <c r="F205" s="114" t="s">
        <v>11</v>
      </c>
      <c r="G205" s="113" t="s">
        <v>243</v>
      </c>
      <c r="H205" s="113"/>
      <c r="I205" s="113"/>
      <c r="J205" s="113" t="s">
        <v>336</v>
      </c>
      <c r="K205" s="113"/>
      <c r="L205" s="113"/>
      <c r="M205" s="113"/>
      <c r="N205" s="113"/>
      <c r="O205" s="113"/>
      <c r="P205" s="113"/>
      <c r="Q205" s="113"/>
      <c r="R205" s="113"/>
      <c r="S205" s="66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1:29" s="31" customFormat="1" ht="24">
      <c r="A206" s="114"/>
      <c r="B206" s="114"/>
      <c r="C206" s="114"/>
      <c r="D206" s="115"/>
      <c r="E206" s="114"/>
      <c r="F206" s="114"/>
      <c r="G206" s="32" t="s">
        <v>62</v>
      </c>
      <c r="H206" s="32" t="s">
        <v>63</v>
      </c>
      <c r="I206" s="32" t="s">
        <v>64</v>
      </c>
      <c r="J206" s="32" t="s">
        <v>65</v>
      </c>
      <c r="K206" s="32" t="s">
        <v>66</v>
      </c>
      <c r="L206" s="32" t="s">
        <v>67</v>
      </c>
      <c r="M206" s="32" t="s">
        <v>68</v>
      </c>
      <c r="N206" s="32" t="s">
        <v>185</v>
      </c>
      <c r="O206" s="32" t="s">
        <v>69</v>
      </c>
      <c r="P206" s="32" t="s">
        <v>70</v>
      </c>
      <c r="Q206" s="32" t="s">
        <v>71</v>
      </c>
      <c r="R206" s="32" t="s">
        <v>72</v>
      </c>
      <c r="S206" s="66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1:29" s="31" customFormat="1" ht="21">
      <c r="A207" s="20">
        <v>4</v>
      </c>
      <c r="B207" s="18" t="s">
        <v>160</v>
      </c>
      <c r="C207" s="18" t="s">
        <v>162</v>
      </c>
      <c r="D207" s="19">
        <v>250000</v>
      </c>
      <c r="E207" s="20" t="s">
        <v>76</v>
      </c>
      <c r="F207" s="20" t="s">
        <v>77</v>
      </c>
      <c r="G207" s="88" t="s">
        <v>239</v>
      </c>
      <c r="H207" s="88" t="s">
        <v>239</v>
      </c>
      <c r="I207" s="88" t="s">
        <v>239</v>
      </c>
      <c r="J207" s="88" t="s">
        <v>239</v>
      </c>
      <c r="K207" s="88" t="s">
        <v>239</v>
      </c>
      <c r="L207" s="88" t="s">
        <v>239</v>
      </c>
      <c r="M207" s="88" t="s">
        <v>239</v>
      </c>
      <c r="N207" s="88" t="s">
        <v>239</v>
      </c>
      <c r="O207" s="88" t="s">
        <v>239</v>
      </c>
      <c r="P207" s="88" t="s">
        <v>239</v>
      </c>
      <c r="Q207" s="88" t="s">
        <v>239</v>
      </c>
      <c r="R207" s="88" t="s">
        <v>239</v>
      </c>
      <c r="S207" s="66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spans="1:29" s="31" customFormat="1" ht="21">
      <c r="A208" s="18"/>
      <c r="B208" s="18" t="s">
        <v>161</v>
      </c>
      <c r="C208" s="18" t="s">
        <v>163</v>
      </c>
      <c r="D208" s="19"/>
      <c r="E208" s="18"/>
      <c r="F208" s="18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66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1:29" s="31" customFormat="1" ht="21">
      <c r="A209" s="21"/>
      <c r="B209" s="21" t="s">
        <v>140</v>
      </c>
      <c r="C209" s="21" t="s">
        <v>164</v>
      </c>
      <c r="D209" s="22"/>
      <c r="E209" s="21"/>
      <c r="F209" s="21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66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4:29" s="31" customFormat="1" ht="21">
      <c r="D210" s="63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6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1:29" s="94" customFormat="1" ht="21">
      <c r="A211" s="34" t="s">
        <v>165</v>
      </c>
      <c r="B211" s="34"/>
      <c r="C211" s="34"/>
      <c r="D211" s="35"/>
      <c r="E211" s="34"/>
      <c r="F211" s="34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90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spans="1:29" s="31" customFormat="1" ht="21">
      <c r="A212" s="114" t="s">
        <v>58</v>
      </c>
      <c r="B212" s="114" t="s">
        <v>59</v>
      </c>
      <c r="C212" s="114" t="s">
        <v>60</v>
      </c>
      <c r="D212" s="115" t="s">
        <v>9</v>
      </c>
      <c r="E212" s="114" t="s">
        <v>61</v>
      </c>
      <c r="F212" s="114" t="s">
        <v>11</v>
      </c>
      <c r="G212" s="113" t="s">
        <v>243</v>
      </c>
      <c r="H212" s="113"/>
      <c r="I212" s="113"/>
      <c r="J212" s="113" t="s">
        <v>336</v>
      </c>
      <c r="K212" s="113"/>
      <c r="L212" s="113"/>
      <c r="M212" s="113"/>
      <c r="N212" s="113"/>
      <c r="O212" s="113"/>
      <c r="P212" s="113"/>
      <c r="Q212" s="113"/>
      <c r="R212" s="113"/>
      <c r="S212" s="66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spans="1:29" s="31" customFormat="1" ht="24">
      <c r="A213" s="114"/>
      <c r="B213" s="114"/>
      <c r="C213" s="114"/>
      <c r="D213" s="115"/>
      <c r="E213" s="114"/>
      <c r="F213" s="114"/>
      <c r="G213" s="32" t="s">
        <v>62</v>
      </c>
      <c r="H213" s="32" t="s">
        <v>63</v>
      </c>
      <c r="I213" s="32" t="s">
        <v>64</v>
      </c>
      <c r="J213" s="32" t="s">
        <v>65</v>
      </c>
      <c r="K213" s="32" t="s">
        <v>66</v>
      </c>
      <c r="L213" s="32" t="s">
        <v>67</v>
      </c>
      <c r="M213" s="32" t="s">
        <v>68</v>
      </c>
      <c r="N213" s="32" t="s">
        <v>185</v>
      </c>
      <c r="O213" s="32" t="s">
        <v>69</v>
      </c>
      <c r="P213" s="32" t="s">
        <v>70</v>
      </c>
      <c r="Q213" s="32" t="s">
        <v>71</v>
      </c>
      <c r="R213" s="32" t="s">
        <v>72</v>
      </c>
      <c r="S213" s="66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spans="1:29" s="31" customFormat="1" ht="21">
      <c r="A214" s="15">
        <v>1</v>
      </c>
      <c r="B214" s="16" t="s">
        <v>190</v>
      </c>
      <c r="C214" s="16" t="s">
        <v>192</v>
      </c>
      <c r="D214" s="17">
        <v>30000</v>
      </c>
      <c r="E214" s="16" t="s">
        <v>76</v>
      </c>
      <c r="F214" s="16" t="s">
        <v>77</v>
      </c>
      <c r="G214" s="88"/>
      <c r="H214" s="88"/>
      <c r="I214" s="88"/>
      <c r="J214" s="88"/>
      <c r="K214" s="88"/>
      <c r="L214" s="88" t="s">
        <v>239</v>
      </c>
      <c r="M214" s="88" t="s">
        <v>239</v>
      </c>
      <c r="N214" s="88"/>
      <c r="O214" s="88"/>
      <c r="P214" s="88"/>
      <c r="Q214" s="88"/>
      <c r="R214" s="88"/>
      <c r="S214" s="66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spans="1:29" s="31" customFormat="1" ht="21">
      <c r="A215" s="21"/>
      <c r="B215" s="21" t="s">
        <v>191</v>
      </c>
      <c r="C215" s="21" t="s">
        <v>193</v>
      </c>
      <c r="D215" s="22"/>
      <c r="E215" s="21"/>
      <c r="F215" s="21" t="s">
        <v>194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66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spans="1:29" s="31" customFormat="1" ht="21">
      <c r="A216" s="15">
        <v>2</v>
      </c>
      <c r="B216" s="16" t="s">
        <v>154</v>
      </c>
      <c r="C216" s="16" t="s">
        <v>199</v>
      </c>
      <c r="D216" s="17">
        <v>10000</v>
      </c>
      <c r="E216" s="15" t="s">
        <v>211</v>
      </c>
      <c r="F216" s="15" t="s">
        <v>77</v>
      </c>
      <c r="G216" s="88"/>
      <c r="H216" s="88"/>
      <c r="I216" s="88"/>
      <c r="J216" s="88"/>
      <c r="K216" s="88"/>
      <c r="L216" s="88" t="s">
        <v>239</v>
      </c>
      <c r="M216" s="88" t="s">
        <v>239</v>
      </c>
      <c r="N216" s="88"/>
      <c r="O216" s="88"/>
      <c r="P216" s="88"/>
      <c r="Q216" s="88"/>
      <c r="R216" s="88"/>
      <c r="S216" s="66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29" s="31" customFormat="1" ht="21">
      <c r="A217" s="18"/>
      <c r="B217" s="18" t="s">
        <v>195</v>
      </c>
      <c r="C217" s="18" t="s">
        <v>198</v>
      </c>
      <c r="D217" s="19"/>
      <c r="E217" s="18"/>
      <c r="F217" s="18" t="s">
        <v>197</v>
      </c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66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spans="1:29" s="31" customFormat="1" ht="21">
      <c r="A218" s="21"/>
      <c r="B218" s="21" t="s">
        <v>196</v>
      </c>
      <c r="C218" s="21"/>
      <c r="D218" s="22"/>
      <c r="E218" s="21"/>
      <c r="F218" s="21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66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1:29" s="94" customFormat="1" ht="21">
      <c r="A219" s="34" t="s">
        <v>50</v>
      </c>
      <c r="B219" s="34"/>
      <c r="C219" s="34"/>
      <c r="D219" s="35"/>
      <c r="E219" s="34"/>
      <c r="F219" s="34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90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spans="1:29" s="94" customFormat="1" ht="21">
      <c r="A220" s="34" t="s">
        <v>181</v>
      </c>
      <c r="B220" s="34"/>
      <c r="C220" s="34"/>
      <c r="D220" s="35"/>
      <c r="E220" s="34"/>
      <c r="F220" s="34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90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spans="1:29" s="94" customFormat="1" ht="21">
      <c r="A221" s="34" t="s">
        <v>182</v>
      </c>
      <c r="B221" s="34"/>
      <c r="C221" s="34"/>
      <c r="D221" s="35"/>
      <c r="E221" s="34"/>
      <c r="F221" s="34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90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spans="1:29" s="31" customFormat="1" ht="21">
      <c r="A222" s="114" t="s">
        <v>58</v>
      </c>
      <c r="B222" s="114" t="s">
        <v>59</v>
      </c>
      <c r="C222" s="114" t="s">
        <v>60</v>
      </c>
      <c r="D222" s="115" t="s">
        <v>9</v>
      </c>
      <c r="E222" s="114" t="s">
        <v>61</v>
      </c>
      <c r="F222" s="114" t="s">
        <v>11</v>
      </c>
      <c r="G222" s="113" t="s">
        <v>243</v>
      </c>
      <c r="H222" s="113"/>
      <c r="I222" s="113"/>
      <c r="J222" s="113" t="s">
        <v>336</v>
      </c>
      <c r="K222" s="113"/>
      <c r="L222" s="113"/>
      <c r="M222" s="113"/>
      <c r="N222" s="113"/>
      <c r="O222" s="113"/>
      <c r="P222" s="113"/>
      <c r="Q222" s="113"/>
      <c r="R222" s="113"/>
      <c r="S222" s="66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</row>
    <row r="223" spans="1:29" s="31" customFormat="1" ht="24">
      <c r="A223" s="114"/>
      <c r="B223" s="114"/>
      <c r="C223" s="114"/>
      <c r="D223" s="115"/>
      <c r="E223" s="114"/>
      <c r="F223" s="114"/>
      <c r="G223" s="32" t="s">
        <v>62</v>
      </c>
      <c r="H223" s="32" t="s">
        <v>63</v>
      </c>
      <c r="I223" s="32" t="s">
        <v>64</v>
      </c>
      <c r="J223" s="32" t="s">
        <v>65</v>
      </c>
      <c r="K223" s="32" t="s">
        <v>66</v>
      </c>
      <c r="L223" s="32" t="s">
        <v>67</v>
      </c>
      <c r="M223" s="32" t="s">
        <v>68</v>
      </c>
      <c r="N223" s="32" t="s">
        <v>185</v>
      </c>
      <c r="O223" s="32" t="s">
        <v>69</v>
      </c>
      <c r="P223" s="32" t="s">
        <v>70</v>
      </c>
      <c r="Q223" s="32" t="s">
        <v>71</v>
      </c>
      <c r="R223" s="32" t="s">
        <v>72</v>
      </c>
      <c r="S223" s="66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</row>
    <row r="224" spans="1:29" s="31" customFormat="1" ht="21">
      <c r="A224" s="15">
        <v>1</v>
      </c>
      <c r="B224" s="16" t="s">
        <v>166</v>
      </c>
      <c r="C224" s="16" t="s">
        <v>268</v>
      </c>
      <c r="D224" s="17">
        <v>30000</v>
      </c>
      <c r="E224" s="16" t="s">
        <v>76</v>
      </c>
      <c r="F224" s="16" t="s">
        <v>77</v>
      </c>
      <c r="G224" s="88" t="s">
        <v>239</v>
      </c>
      <c r="H224" s="88" t="s">
        <v>239</v>
      </c>
      <c r="I224" s="88" t="s">
        <v>239</v>
      </c>
      <c r="J224" s="88" t="s">
        <v>239</v>
      </c>
      <c r="K224" s="88" t="s">
        <v>239</v>
      </c>
      <c r="L224" s="88" t="s">
        <v>239</v>
      </c>
      <c r="M224" s="88" t="s">
        <v>239</v>
      </c>
      <c r="N224" s="88" t="s">
        <v>239</v>
      </c>
      <c r="O224" s="88" t="s">
        <v>239</v>
      </c>
      <c r="P224" s="88" t="s">
        <v>239</v>
      </c>
      <c r="Q224" s="88" t="s">
        <v>239</v>
      </c>
      <c r="R224" s="88" t="s">
        <v>239</v>
      </c>
      <c r="S224" s="66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1:29" s="31" customFormat="1" ht="21">
      <c r="A225" s="18"/>
      <c r="B225" s="18"/>
      <c r="C225" s="18" t="s">
        <v>269</v>
      </c>
      <c r="D225" s="19"/>
      <c r="E225" s="18"/>
      <c r="F225" s="18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66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spans="1:29" s="31" customFormat="1" ht="21">
      <c r="A226" s="18"/>
      <c r="B226" s="26"/>
      <c r="C226" s="18" t="s">
        <v>270</v>
      </c>
      <c r="D226" s="27"/>
      <c r="E226" s="18"/>
      <c r="F226" s="18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66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spans="1:29" s="31" customFormat="1" ht="21">
      <c r="A227" s="18"/>
      <c r="B227" s="26"/>
      <c r="C227" s="18" t="s">
        <v>271</v>
      </c>
      <c r="D227" s="27"/>
      <c r="E227" s="18"/>
      <c r="F227" s="18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66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spans="1:29" s="31" customFormat="1" ht="21">
      <c r="A228" s="21"/>
      <c r="B228" s="21"/>
      <c r="C228" s="21" t="s">
        <v>272</v>
      </c>
      <c r="D228" s="22"/>
      <c r="E228" s="21"/>
      <c r="F228" s="21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66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4:19" s="31" customFormat="1" ht="21">
      <c r="D229" s="63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7">
        <v>15</v>
      </c>
    </row>
    <row r="230" spans="1:29" s="31" customFormat="1" ht="21">
      <c r="A230" s="114" t="s">
        <v>58</v>
      </c>
      <c r="B230" s="114" t="s">
        <v>59</v>
      </c>
      <c r="C230" s="114" t="s">
        <v>60</v>
      </c>
      <c r="D230" s="115" t="s">
        <v>9</v>
      </c>
      <c r="E230" s="114" t="s">
        <v>61</v>
      </c>
      <c r="F230" s="114" t="s">
        <v>11</v>
      </c>
      <c r="G230" s="113" t="s">
        <v>243</v>
      </c>
      <c r="H230" s="113"/>
      <c r="I230" s="113"/>
      <c r="J230" s="113" t="s">
        <v>336</v>
      </c>
      <c r="K230" s="113"/>
      <c r="L230" s="113"/>
      <c r="M230" s="113"/>
      <c r="N230" s="113"/>
      <c r="O230" s="113"/>
      <c r="P230" s="113"/>
      <c r="Q230" s="113"/>
      <c r="R230" s="113"/>
      <c r="S230" s="66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spans="1:29" s="31" customFormat="1" ht="24">
      <c r="A231" s="114"/>
      <c r="B231" s="114"/>
      <c r="C231" s="114"/>
      <c r="D231" s="115"/>
      <c r="E231" s="114"/>
      <c r="F231" s="114"/>
      <c r="G231" s="32" t="s">
        <v>62</v>
      </c>
      <c r="H231" s="32" t="s">
        <v>63</v>
      </c>
      <c r="I231" s="32" t="s">
        <v>64</v>
      </c>
      <c r="J231" s="32" t="s">
        <v>65</v>
      </c>
      <c r="K231" s="32" t="s">
        <v>66</v>
      </c>
      <c r="L231" s="32" t="s">
        <v>67</v>
      </c>
      <c r="M231" s="32" t="s">
        <v>68</v>
      </c>
      <c r="N231" s="32" t="s">
        <v>185</v>
      </c>
      <c r="O231" s="32" t="s">
        <v>69</v>
      </c>
      <c r="P231" s="32" t="s">
        <v>70</v>
      </c>
      <c r="Q231" s="32" t="s">
        <v>71</v>
      </c>
      <c r="R231" s="32" t="s">
        <v>72</v>
      </c>
      <c r="S231" s="66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spans="1:29" s="31" customFormat="1" ht="21">
      <c r="A232" s="20">
        <v>2</v>
      </c>
      <c r="B232" s="18" t="s">
        <v>168</v>
      </c>
      <c r="C232" s="18" t="s">
        <v>171</v>
      </c>
      <c r="D232" s="19">
        <v>30000</v>
      </c>
      <c r="E232" s="20" t="s">
        <v>90</v>
      </c>
      <c r="F232" s="20" t="s">
        <v>77</v>
      </c>
      <c r="G232" s="88" t="s">
        <v>239</v>
      </c>
      <c r="H232" s="88" t="s">
        <v>239</v>
      </c>
      <c r="I232" s="88" t="s">
        <v>239</v>
      </c>
      <c r="J232" s="88" t="s">
        <v>239</v>
      </c>
      <c r="K232" s="88" t="s">
        <v>239</v>
      </c>
      <c r="L232" s="88" t="s">
        <v>239</v>
      </c>
      <c r="M232" s="88" t="s">
        <v>239</v>
      </c>
      <c r="N232" s="88" t="s">
        <v>239</v>
      </c>
      <c r="O232" s="88" t="s">
        <v>239</v>
      </c>
      <c r="P232" s="88" t="s">
        <v>239</v>
      </c>
      <c r="Q232" s="88" t="s">
        <v>239</v>
      </c>
      <c r="R232" s="88" t="s">
        <v>239</v>
      </c>
      <c r="S232" s="66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1:29" s="31" customFormat="1" ht="21">
      <c r="A233" s="18"/>
      <c r="B233" s="18" t="s">
        <v>169</v>
      </c>
      <c r="C233" s="18" t="s">
        <v>172</v>
      </c>
      <c r="D233" s="19"/>
      <c r="E233" s="18"/>
      <c r="F233" s="18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66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spans="1:29" s="31" customFormat="1" ht="21">
      <c r="A234" s="21"/>
      <c r="B234" s="21" t="s">
        <v>170</v>
      </c>
      <c r="C234" s="21" t="s">
        <v>173</v>
      </c>
      <c r="D234" s="22"/>
      <c r="E234" s="21"/>
      <c r="F234" s="21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66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spans="1:29" s="31" customFormat="1" ht="21">
      <c r="A235" s="15">
        <v>3</v>
      </c>
      <c r="B235" s="16" t="s">
        <v>231</v>
      </c>
      <c r="C235" s="16" t="s">
        <v>233</v>
      </c>
      <c r="D235" s="17">
        <v>300000</v>
      </c>
      <c r="E235" s="15" t="s">
        <v>236</v>
      </c>
      <c r="F235" s="15" t="s">
        <v>77</v>
      </c>
      <c r="G235" s="15"/>
      <c r="H235" s="15"/>
      <c r="I235" s="15"/>
      <c r="J235" s="88"/>
      <c r="K235" s="88"/>
      <c r="L235" s="88"/>
      <c r="M235" s="15"/>
      <c r="N235" s="88"/>
      <c r="O235" s="88" t="s">
        <v>239</v>
      </c>
      <c r="P235" s="88" t="s">
        <v>239</v>
      </c>
      <c r="Q235" s="88"/>
      <c r="R235" s="88"/>
      <c r="S235" s="66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s="31" customFormat="1" ht="21">
      <c r="A236" s="18"/>
      <c r="B236" s="18" t="s">
        <v>232</v>
      </c>
      <c r="C236" s="18" t="s">
        <v>234</v>
      </c>
      <c r="D236" s="19"/>
      <c r="E236" s="18"/>
      <c r="F236" s="18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66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spans="1:29" s="31" customFormat="1" ht="21">
      <c r="A237" s="18"/>
      <c r="B237" s="18"/>
      <c r="C237" s="18" t="s">
        <v>235</v>
      </c>
      <c r="D237" s="19"/>
      <c r="E237" s="18"/>
      <c r="F237" s="18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66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spans="1:29" s="31" customFormat="1" ht="21">
      <c r="A238" s="15">
        <v>4</v>
      </c>
      <c r="B238" s="16" t="s">
        <v>237</v>
      </c>
      <c r="C238" s="16" t="s">
        <v>238</v>
      </c>
      <c r="D238" s="17">
        <v>20000</v>
      </c>
      <c r="E238" s="15" t="s">
        <v>90</v>
      </c>
      <c r="F238" s="15" t="s">
        <v>77</v>
      </c>
      <c r="G238" s="15"/>
      <c r="H238" s="88"/>
      <c r="I238" s="88"/>
      <c r="J238" s="15"/>
      <c r="K238" s="15"/>
      <c r="L238" s="15"/>
      <c r="M238" s="15"/>
      <c r="N238" s="88" t="s">
        <v>239</v>
      </c>
      <c r="O238" s="88" t="s">
        <v>239</v>
      </c>
      <c r="P238" s="88" t="s">
        <v>239</v>
      </c>
      <c r="Q238" s="88"/>
      <c r="R238" s="88"/>
      <c r="S238" s="66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</row>
    <row r="239" spans="1:29" s="31" customFormat="1" ht="21">
      <c r="A239" s="21"/>
      <c r="B239" s="21"/>
      <c r="C239" s="21" t="s">
        <v>174</v>
      </c>
      <c r="D239" s="22"/>
      <c r="E239" s="21"/>
      <c r="F239" s="21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66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spans="1:29" s="31" customFormat="1" ht="21">
      <c r="A240" s="15">
        <v>5</v>
      </c>
      <c r="B240" s="16" t="s">
        <v>175</v>
      </c>
      <c r="C240" s="16" t="s">
        <v>176</v>
      </c>
      <c r="D240" s="17">
        <v>50000</v>
      </c>
      <c r="E240" s="15" t="s">
        <v>90</v>
      </c>
      <c r="F240" s="16" t="s">
        <v>77</v>
      </c>
      <c r="G240" s="15"/>
      <c r="H240" s="88" t="s">
        <v>239</v>
      </c>
      <c r="I240" s="88" t="s">
        <v>239</v>
      </c>
      <c r="J240" s="15"/>
      <c r="K240" s="15"/>
      <c r="L240" s="15"/>
      <c r="M240" s="15"/>
      <c r="N240" s="15"/>
      <c r="O240" s="15"/>
      <c r="P240" s="15"/>
      <c r="Q240" s="15"/>
      <c r="R240" s="15"/>
      <c r="S240" s="66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spans="1:29" s="31" customFormat="1" ht="21">
      <c r="A241" s="21"/>
      <c r="B241" s="21"/>
      <c r="C241" s="21" t="s">
        <v>167</v>
      </c>
      <c r="D241" s="22"/>
      <c r="E241" s="21"/>
      <c r="F241" s="21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66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</row>
    <row r="242" spans="1:29" s="31" customFormat="1" ht="21">
      <c r="A242" s="12"/>
      <c r="B242" s="12"/>
      <c r="C242" s="12"/>
      <c r="D242" s="24"/>
      <c r="E242" s="12"/>
      <c r="F242" s="12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66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</row>
    <row r="243" spans="1:29" s="94" customFormat="1" ht="21">
      <c r="A243" s="34" t="s">
        <v>183</v>
      </c>
      <c r="B243" s="34"/>
      <c r="C243" s="34"/>
      <c r="D243" s="35"/>
      <c r="E243" s="34"/>
      <c r="F243" s="34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90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</row>
    <row r="244" spans="1:29" s="94" customFormat="1" ht="21">
      <c r="A244" s="34" t="s">
        <v>184</v>
      </c>
      <c r="B244" s="34"/>
      <c r="C244" s="34"/>
      <c r="D244" s="35"/>
      <c r="E244" s="34"/>
      <c r="F244" s="34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90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</row>
    <row r="245" spans="1:29" s="31" customFormat="1" ht="21">
      <c r="A245" s="114" t="s">
        <v>58</v>
      </c>
      <c r="B245" s="114" t="s">
        <v>59</v>
      </c>
      <c r="C245" s="114" t="s">
        <v>60</v>
      </c>
      <c r="D245" s="115" t="s">
        <v>9</v>
      </c>
      <c r="E245" s="114" t="s">
        <v>61</v>
      </c>
      <c r="F245" s="114" t="s">
        <v>11</v>
      </c>
      <c r="G245" s="113" t="s">
        <v>243</v>
      </c>
      <c r="H245" s="113"/>
      <c r="I245" s="113"/>
      <c r="J245" s="113" t="s">
        <v>336</v>
      </c>
      <c r="K245" s="113"/>
      <c r="L245" s="113"/>
      <c r="M245" s="113"/>
      <c r="N245" s="113"/>
      <c r="O245" s="113"/>
      <c r="P245" s="113"/>
      <c r="Q245" s="113"/>
      <c r="R245" s="113"/>
      <c r="S245" s="66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spans="1:29" s="31" customFormat="1" ht="24">
      <c r="A246" s="114"/>
      <c r="B246" s="114"/>
      <c r="C246" s="114"/>
      <c r="D246" s="115"/>
      <c r="E246" s="114"/>
      <c r="F246" s="114"/>
      <c r="G246" s="32" t="s">
        <v>62</v>
      </c>
      <c r="H246" s="32" t="s">
        <v>63</v>
      </c>
      <c r="I246" s="32" t="s">
        <v>64</v>
      </c>
      <c r="J246" s="32" t="s">
        <v>65</v>
      </c>
      <c r="K246" s="32" t="s">
        <v>66</v>
      </c>
      <c r="L246" s="32" t="s">
        <v>67</v>
      </c>
      <c r="M246" s="32" t="s">
        <v>68</v>
      </c>
      <c r="N246" s="32" t="s">
        <v>185</v>
      </c>
      <c r="O246" s="32" t="s">
        <v>69</v>
      </c>
      <c r="P246" s="32" t="s">
        <v>70</v>
      </c>
      <c r="Q246" s="32" t="s">
        <v>71</v>
      </c>
      <c r="R246" s="32" t="s">
        <v>72</v>
      </c>
      <c r="S246" s="66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</row>
    <row r="247" spans="1:29" s="31" customFormat="1" ht="21">
      <c r="A247" s="15">
        <v>1</v>
      </c>
      <c r="B247" s="16" t="s">
        <v>403</v>
      </c>
      <c r="C247" s="16" t="s">
        <v>404</v>
      </c>
      <c r="D247" s="17">
        <v>6000</v>
      </c>
      <c r="E247" s="15" t="s">
        <v>90</v>
      </c>
      <c r="F247" s="16" t="s">
        <v>132</v>
      </c>
      <c r="G247" s="88"/>
      <c r="H247" s="88"/>
      <c r="I247" s="88"/>
      <c r="J247" s="88"/>
      <c r="K247" s="88" t="s">
        <v>239</v>
      </c>
      <c r="L247" s="15"/>
      <c r="M247" s="88"/>
      <c r="N247" s="88"/>
      <c r="O247" s="15"/>
      <c r="P247" s="15"/>
      <c r="Q247" s="15"/>
      <c r="R247" s="15"/>
      <c r="S247" s="66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</row>
    <row r="248" spans="1:29" s="31" customFormat="1" ht="21">
      <c r="A248" s="23"/>
      <c r="B248" s="21"/>
      <c r="C248" s="21" t="s">
        <v>405</v>
      </c>
      <c r="D248" s="22"/>
      <c r="E248" s="21"/>
      <c r="F248" s="21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66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spans="1:29" s="31" customFormat="1" ht="21">
      <c r="A249" s="20">
        <v>2</v>
      </c>
      <c r="B249" s="18" t="s">
        <v>406</v>
      </c>
      <c r="C249" s="18" t="s">
        <v>407</v>
      </c>
      <c r="D249" s="19">
        <v>5000</v>
      </c>
      <c r="E249" s="20" t="s">
        <v>90</v>
      </c>
      <c r="F249" s="18" t="s">
        <v>132</v>
      </c>
      <c r="G249" s="91"/>
      <c r="H249" s="91"/>
      <c r="I249" s="91"/>
      <c r="J249" s="91"/>
      <c r="K249" s="88" t="s">
        <v>239</v>
      </c>
      <c r="L249" s="91"/>
      <c r="M249" s="91"/>
      <c r="N249" s="91"/>
      <c r="O249" s="20"/>
      <c r="P249" s="20"/>
      <c r="Q249" s="20"/>
      <c r="R249" s="20"/>
      <c r="S249" s="66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spans="1:29" s="31" customFormat="1" ht="21">
      <c r="A250" s="20"/>
      <c r="B250" s="18"/>
      <c r="C250" s="18" t="s">
        <v>408</v>
      </c>
      <c r="D250" s="19"/>
      <c r="E250" s="18"/>
      <c r="F250" s="18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66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</row>
    <row r="251" spans="1:29" s="31" customFormat="1" ht="21">
      <c r="A251" s="23"/>
      <c r="B251" s="21"/>
      <c r="C251" s="21" t="s">
        <v>409</v>
      </c>
      <c r="D251" s="22"/>
      <c r="E251" s="21"/>
      <c r="F251" s="21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66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</row>
    <row r="252" spans="1:19" s="31" customFormat="1" ht="21">
      <c r="A252" s="64"/>
      <c r="D252" s="63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7"/>
    </row>
    <row r="253" spans="1:19" s="31" customFormat="1" ht="21">
      <c r="A253" s="64"/>
      <c r="D253" s="63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7"/>
    </row>
    <row r="254" spans="1:19" s="31" customFormat="1" ht="21">
      <c r="A254" s="64"/>
      <c r="D254" s="63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7">
        <v>16</v>
      </c>
    </row>
    <row r="255" spans="1:29" s="31" customFormat="1" ht="21">
      <c r="A255" s="114" t="s">
        <v>58</v>
      </c>
      <c r="B255" s="114" t="s">
        <v>59</v>
      </c>
      <c r="C255" s="114" t="s">
        <v>60</v>
      </c>
      <c r="D255" s="115" t="s">
        <v>9</v>
      </c>
      <c r="E255" s="114" t="s">
        <v>61</v>
      </c>
      <c r="F255" s="114" t="s">
        <v>11</v>
      </c>
      <c r="G255" s="113" t="s">
        <v>243</v>
      </c>
      <c r="H255" s="113"/>
      <c r="I255" s="113"/>
      <c r="J255" s="113" t="s">
        <v>336</v>
      </c>
      <c r="K255" s="113"/>
      <c r="L255" s="113"/>
      <c r="M255" s="113"/>
      <c r="N255" s="113"/>
      <c r="O255" s="113"/>
      <c r="P255" s="113"/>
      <c r="Q255" s="113"/>
      <c r="R255" s="113"/>
      <c r="S255" s="66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</row>
    <row r="256" spans="1:29" s="31" customFormat="1" ht="24">
      <c r="A256" s="114"/>
      <c r="B256" s="114"/>
      <c r="C256" s="114"/>
      <c r="D256" s="115"/>
      <c r="E256" s="114"/>
      <c r="F256" s="114"/>
      <c r="G256" s="32" t="s">
        <v>62</v>
      </c>
      <c r="H256" s="32" t="s">
        <v>63</v>
      </c>
      <c r="I256" s="32" t="s">
        <v>64</v>
      </c>
      <c r="J256" s="32" t="s">
        <v>65</v>
      </c>
      <c r="K256" s="32" t="s">
        <v>66</v>
      </c>
      <c r="L256" s="32" t="s">
        <v>67</v>
      </c>
      <c r="M256" s="32" t="s">
        <v>68</v>
      </c>
      <c r="N256" s="32" t="s">
        <v>185</v>
      </c>
      <c r="O256" s="32" t="s">
        <v>69</v>
      </c>
      <c r="P256" s="32" t="s">
        <v>70</v>
      </c>
      <c r="Q256" s="32" t="s">
        <v>71</v>
      </c>
      <c r="R256" s="32" t="s">
        <v>72</v>
      </c>
      <c r="S256" s="66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spans="1:29" s="31" customFormat="1" ht="21">
      <c r="A257" s="20">
        <v>3</v>
      </c>
      <c r="B257" s="18" t="s">
        <v>410</v>
      </c>
      <c r="C257" s="18" t="s">
        <v>412</v>
      </c>
      <c r="D257" s="19">
        <v>492000</v>
      </c>
      <c r="E257" s="20" t="s">
        <v>90</v>
      </c>
      <c r="F257" s="18" t="s">
        <v>77</v>
      </c>
      <c r="G257" s="20"/>
      <c r="H257" s="20"/>
      <c r="I257" s="20"/>
      <c r="J257" s="20"/>
      <c r="K257" s="88" t="s">
        <v>239</v>
      </c>
      <c r="L257" s="88" t="s">
        <v>239</v>
      </c>
      <c r="M257" s="88" t="s">
        <v>239</v>
      </c>
      <c r="N257" s="20"/>
      <c r="O257" s="20"/>
      <c r="P257" s="20"/>
      <c r="Q257" s="20"/>
      <c r="R257" s="20"/>
      <c r="S257" s="66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spans="1:29" s="31" customFormat="1" ht="21">
      <c r="A258" s="20"/>
      <c r="B258" s="18" t="s">
        <v>411</v>
      </c>
      <c r="C258" s="18" t="s">
        <v>413</v>
      </c>
      <c r="D258" s="19"/>
      <c r="E258" s="18"/>
      <c r="F258" s="18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66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spans="1:29" s="31" customFormat="1" ht="21">
      <c r="A259" s="20"/>
      <c r="B259" s="18"/>
      <c r="C259" s="18" t="s">
        <v>414</v>
      </c>
      <c r="D259" s="19"/>
      <c r="E259" s="18"/>
      <c r="F259" s="18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66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spans="1:29" s="31" customFormat="1" ht="21">
      <c r="A260" s="20"/>
      <c r="B260" s="18"/>
      <c r="C260" s="18" t="s">
        <v>415</v>
      </c>
      <c r="D260" s="19"/>
      <c r="E260" s="18"/>
      <c r="F260" s="18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66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1:29" s="31" customFormat="1" ht="21">
      <c r="A261" s="20"/>
      <c r="B261" s="18"/>
      <c r="C261" s="18" t="s">
        <v>416</v>
      </c>
      <c r="D261" s="19"/>
      <c r="E261" s="18"/>
      <c r="F261" s="18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66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spans="1:29" s="31" customFormat="1" ht="21">
      <c r="A262" s="20"/>
      <c r="B262" s="18"/>
      <c r="C262" s="18" t="s">
        <v>417</v>
      </c>
      <c r="D262" s="19"/>
      <c r="E262" s="18"/>
      <c r="F262" s="18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66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spans="1:29" s="31" customFormat="1" ht="21">
      <c r="A263" s="20"/>
      <c r="B263" s="18"/>
      <c r="C263" s="18" t="s">
        <v>418</v>
      </c>
      <c r="D263" s="19"/>
      <c r="E263" s="18"/>
      <c r="F263" s="18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66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</row>
    <row r="264" spans="1:29" s="31" customFormat="1" ht="21">
      <c r="A264" s="20"/>
      <c r="B264" s="18"/>
      <c r="C264" s="18" t="s">
        <v>419</v>
      </c>
      <c r="D264" s="19"/>
      <c r="E264" s="18"/>
      <c r="F264" s="18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66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spans="1:29" s="31" customFormat="1" ht="21">
      <c r="A265" s="20"/>
      <c r="B265" s="18"/>
      <c r="C265" s="18" t="s">
        <v>420</v>
      </c>
      <c r="D265" s="19"/>
      <c r="E265" s="18"/>
      <c r="F265" s="18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66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spans="1:29" s="31" customFormat="1" ht="21">
      <c r="A266" s="20"/>
      <c r="B266" s="18"/>
      <c r="C266" s="18" t="s">
        <v>421</v>
      </c>
      <c r="D266" s="19"/>
      <c r="E266" s="18"/>
      <c r="F266" s="18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66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</row>
    <row r="267" spans="1:29" s="31" customFormat="1" ht="21">
      <c r="A267" s="20"/>
      <c r="B267" s="18"/>
      <c r="C267" s="18" t="s">
        <v>422</v>
      </c>
      <c r="D267" s="19"/>
      <c r="E267" s="18"/>
      <c r="F267" s="18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66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</row>
    <row r="268" spans="1:29" s="31" customFormat="1" ht="21">
      <c r="A268" s="20"/>
      <c r="B268" s="18"/>
      <c r="C268" s="18" t="s">
        <v>423</v>
      </c>
      <c r="D268" s="19"/>
      <c r="E268" s="18"/>
      <c r="F268" s="18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66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</row>
    <row r="269" spans="1:29" s="31" customFormat="1" ht="21">
      <c r="A269" s="20"/>
      <c r="B269" s="18"/>
      <c r="C269" s="18" t="s">
        <v>424</v>
      </c>
      <c r="D269" s="19"/>
      <c r="E269" s="18"/>
      <c r="F269" s="18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66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spans="1:29" s="31" customFormat="1" ht="21">
      <c r="A270" s="20"/>
      <c r="B270" s="18"/>
      <c r="C270" s="18" t="s">
        <v>425</v>
      </c>
      <c r="D270" s="19"/>
      <c r="E270" s="18"/>
      <c r="F270" s="18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66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1:29" s="31" customFormat="1" ht="21">
      <c r="A271" s="20"/>
      <c r="B271" s="18"/>
      <c r="C271" s="18" t="s">
        <v>426</v>
      </c>
      <c r="D271" s="19"/>
      <c r="E271" s="18"/>
      <c r="F271" s="18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66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1:29" s="31" customFormat="1" ht="21">
      <c r="A272" s="20"/>
      <c r="B272" s="18"/>
      <c r="C272" s="18" t="s">
        <v>427</v>
      </c>
      <c r="D272" s="19"/>
      <c r="E272" s="18"/>
      <c r="F272" s="18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66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1:29" s="31" customFormat="1" ht="21">
      <c r="A273" s="20"/>
      <c r="B273" s="18"/>
      <c r="C273" s="18" t="s">
        <v>428</v>
      </c>
      <c r="D273" s="19"/>
      <c r="E273" s="18"/>
      <c r="F273" s="18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66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1:29" s="31" customFormat="1" ht="21">
      <c r="A274" s="20"/>
      <c r="B274" s="18"/>
      <c r="C274" s="18" t="s">
        <v>429</v>
      </c>
      <c r="D274" s="19"/>
      <c r="E274" s="18"/>
      <c r="F274" s="18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66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1:29" s="31" customFormat="1" ht="21">
      <c r="A275" s="20"/>
      <c r="B275" s="18"/>
      <c r="C275" s="18" t="s">
        <v>430</v>
      </c>
      <c r="D275" s="19"/>
      <c r="E275" s="18"/>
      <c r="F275" s="18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66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1:29" s="31" customFormat="1" ht="21">
      <c r="A276" s="20"/>
      <c r="B276" s="18"/>
      <c r="C276" s="18" t="s">
        <v>431</v>
      </c>
      <c r="D276" s="19"/>
      <c r="E276" s="18"/>
      <c r="F276" s="18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66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spans="1:29" s="31" customFormat="1" ht="21">
      <c r="A277" s="20"/>
      <c r="B277" s="18"/>
      <c r="C277" s="18" t="s">
        <v>432</v>
      </c>
      <c r="D277" s="19"/>
      <c r="E277" s="18"/>
      <c r="F277" s="18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66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spans="1:29" s="31" customFormat="1" ht="21">
      <c r="A278" s="20"/>
      <c r="B278" s="18"/>
      <c r="C278" s="18" t="s">
        <v>433</v>
      </c>
      <c r="D278" s="19"/>
      <c r="E278" s="18"/>
      <c r="F278" s="18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66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spans="1:29" s="31" customFormat="1" ht="21">
      <c r="A279" s="20"/>
      <c r="B279" s="18"/>
      <c r="C279" s="18" t="s">
        <v>434</v>
      </c>
      <c r="D279" s="19"/>
      <c r="E279" s="18"/>
      <c r="F279" s="18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66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1:29" s="31" customFormat="1" ht="21">
      <c r="A280" s="20"/>
      <c r="B280" s="21"/>
      <c r="C280" s="21" t="s">
        <v>420</v>
      </c>
      <c r="D280" s="22"/>
      <c r="E280" s="21"/>
      <c r="F280" s="21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66">
        <v>17</v>
      </c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1:29" s="31" customFormat="1" ht="21">
      <c r="A281" s="114" t="s">
        <v>58</v>
      </c>
      <c r="B281" s="114" t="s">
        <v>59</v>
      </c>
      <c r="C281" s="114" t="s">
        <v>60</v>
      </c>
      <c r="D281" s="115" t="s">
        <v>9</v>
      </c>
      <c r="E281" s="114" t="s">
        <v>61</v>
      </c>
      <c r="F281" s="114" t="s">
        <v>11</v>
      </c>
      <c r="G281" s="113" t="s">
        <v>243</v>
      </c>
      <c r="H281" s="113"/>
      <c r="I281" s="113"/>
      <c r="J281" s="113" t="s">
        <v>336</v>
      </c>
      <c r="K281" s="113"/>
      <c r="L281" s="113"/>
      <c r="M281" s="113"/>
      <c r="N281" s="113"/>
      <c r="O281" s="113"/>
      <c r="P281" s="113"/>
      <c r="Q281" s="113"/>
      <c r="R281" s="113"/>
      <c r="S281" s="66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spans="1:29" s="31" customFormat="1" ht="24">
      <c r="A282" s="114"/>
      <c r="B282" s="114"/>
      <c r="C282" s="114"/>
      <c r="D282" s="115"/>
      <c r="E282" s="114"/>
      <c r="F282" s="114"/>
      <c r="G282" s="32" t="s">
        <v>62</v>
      </c>
      <c r="H282" s="32" t="s">
        <v>63</v>
      </c>
      <c r="I282" s="32" t="s">
        <v>64</v>
      </c>
      <c r="J282" s="32" t="s">
        <v>65</v>
      </c>
      <c r="K282" s="32" t="s">
        <v>66</v>
      </c>
      <c r="L282" s="32" t="s">
        <v>67</v>
      </c>
      <c r="M282" s="32" t="s">
        <v>68</v>
      </c>
      <c r="N282" s="32" t="s">
        <v>185</v>
      </c>
      <c r="O282" s="32" t="s">
        <v>69</v>
      </c>
      <c r="P282" s="32" t="s">
        <v>70</v>
      </c>
      <c r="Q282" s="32" t="s">
        <v>71</v>
      </c>
      <c r="R282" s="32" t="s">
        <v>72</v>
      </c>
      <c r="S282" s="66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spans="1:29" s="31" customFormat="1" ht="21">
      <c r="A283" s="20"/>
      <c r="B283" s="18"/>
      <c r="C283" s="18" t="s">
        <v>435</v>
      </c>
      <c r="D283" s="19"/>
      <c r="E283" s="18"/>
      <c r="F283" s="18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66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1:29" s="31" customFormat="1" ht="21">
      <c r="A284" s="20"/>
      <c r="B284" s="18"/>
      <c r="C284" s="18" t="s">
        <v>436</v>
      </c>
      <c r="D284" s="19"/>
      <c r="E284" s="18"/>
      <c r="F284" s="18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66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1:29" s="31" customFormat="1" ht="21">
      <c r="A285" s="20"/>
      <c r="B285" s="18"/>
      <c r="C285" s="18" t="s">
        <v>437</v>
      </c>
      <c r="D285" s="19"/>
      <c r="E285" s="18"/>
      <c r="F285" s="18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66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spans="1:29" s="31" customFormat="1" ht="21">
      <c r="A286" s="20"/>
      <c r="B286" s="18"/>
      <c r="C286" s="18" t="s">
        <v>438</v>
      </c>
      <c r="D286" s="19"/>
      <c r="E286" s="18"/>
      <c r="F286" s="18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66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1:29" s="31" customFormat="1" ht="21">
      <c r="A287" s="20"/>
      <c r="B287" s="18"/>
      <c r="C287" s="18" t="s">
        <v>439</v>
      </c>
      <c r="D287" s="19"/>
      <c r="E287" s="18"/>
      <c r="F287" s="18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66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1:29" s="31" customFormat="1" ht="21">
      <c r="A288" s="20"/>
      <c r="B288" s="18"/>
      <c r="C288" s="18" t="s">
        <v>440</v>
      </c>
      <c r="D288" s="19"/>
      <c r="E288" s="18"/>
      <c r="F288" s="18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66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1:29" s="31" customFormat="1" ht="21">
      <c r="A289" s="23"/>
      <c r="B289" s="21"/>
      <c r="C289" s="21" t="s">
        <v>441</v>
      </c>
      <c r="D289" s="22"/>
      <c r="E289" s="21"/>
      <c r="F289" s="21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66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spans="1:29" s="31" customFormat="1" ht="21">
      <c r="A290" s="15">
        <v>4</v>
      </c>
      <c r="B290" s="16" t="s">
        <v>442</v>
      </c>
      <c r="C290" s="16" t="s">
        <v>443</v>
      </c>
      <c r="D290" s="17">
        <v>10000</v>
      </c>
      <c r="E290" s="15" t="s">
        <v>90</v>
      </c>
      <c r="F290" s="16" t="s">
        <v>77</v>
      </c>
      <c r="G290" s="15"/>
      <c r="H290" s="88" t="s">
        <v>239</v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66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spans="1:29" s="31" customFormat="1" ht="21">
      <c r="A291" s="20"/>
      <c r="B291" s="18"/>
      <c r="C291" s="18" t="s">
        <v>444</v>
      </c>
      <c r="D291" s="19"/>
      <c r="E291" s="18"/>
      <c r="F291" s="18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66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1:29" s="31" customFormat="1" ht="21">
      <c r="A292" s="20"/>
      <c r="B292" s="18"/>
      <c r="C292" s="18" t="s">
        <v>445</v>
      </c>
      <c r="D292" s="19"/>
      <c r="E292" s="18"/>
      <c r="F292" s="18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66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spans="1:29" s="31" customFormat="1" ht="21">
      <c r="A293" s="20"/>
      <c r="B293" s="18"/>
      <c r="C293" s="18" t="s">
        <v>446</v>
      </c>
      <c r="D293" s="19"/>
      <c r="E293" s="18"/>
      <c r="F293" s="18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66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spans="1:29" s="31" customFormat="1" ht="21">
      <c r="A294" s="20"/>
      <c r="B294" s="18"/>
      <c r="C294" s="18" t="s">
        <v>447</v>
      </c>
      <c r="D294" s="19"/>
      <c r="E294" s="18"/>
      <c r="F294" s="18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66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spans="1:29" s="31" customFormat="1" ht="21">
      <c r="A295" s="23"/>
      <c r="B295" s="21"/>
      <c r="C295" s="21" t="s">
        <v>448</v>
      </c>
      <c r="D295" s="22"/>
      <c r="E295" s="21"/>
      <c r="F295" s="21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66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1:29" s="31" customFormat="1" ht="21">
      <c r="A296" s="15">
        <v>5</v>
      </c>
      <c r="B296" s="16" t="s">
        <v>449</v>
      </c>
      <c r="C296" s="16" t="s">
        <v>451</v>
      </c>
      <c r="D296" s="17">
        <v>19000</v>
      </c>
      <c r="E296" s="15" t="s">
        <v>90</v>
      </c>
      <c r="F296" s="16" t="s">
        <v>77</v>
      </c>
      <c r="G296" s="15"/>
      <c r="H296" s="15"/>
      <c r="I296" s="88" t="s">
        <v>239</v>
      </c>
      <c r="J296" s="15"/>
      <c r="K296" s="15"/>
      <c r="L296" s="15"/>
      <c r="M296" s="15"/>
      <c r="N296" s="15"/>
      <c r="O296" s="15"/>
      <c r="P296" s="15"/>
      <c r="Q296" s="15"/>
      <c r="R296" s="15"/>
      <c r="S296" s="66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1:29" s="31" customFormat="1" ht="21">
      <c r="A297" s="20"/>
      <c r="B297" s="18" t="s">
        <v>450</v>
      </c>
      <c r="C297" s="18" t="s">
        <v>452</v>
      </c>
      <c r="D297" s="19"/>
      <c r="E297" s="18"/>
      <c r="F297" s="18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66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spans="1:29" s="31" customFormat="1" ht="21">
      <c r="A298" s="20"/>
      <c r="B298" s="18"/>
      <c r="C298" s="18" t="s">
        <v>453</v>
      </c>
      <c r="D298" s="19"/>
      <c r="E298" s="18"/>
      <c r="F298" s="18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66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1:29" s="31" customFormat="1" ht="21">
      <c r="A299" s="20"/>
      <c r="B299" s="18"/>
      <c r="C299" s="18" t="s">
        <v>454</v>
      </c>
      <c r="D299" s="19"/>
      <c r="E299" s="18"/>
      <c r="F299" s="18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66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spans="1:29" s="31" customFormat="1" ht="21">
      <c r="A300" s="20"/>
      <c r="B300" s="18"/>
      <c r="C300" s="18" t="s">
        <v>455</v>
      </c>
      <c r="D300" s="19"/>
      <c r="E300" s="18"/>
      <c r="F300" s="18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66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spans="1:29" s="31" customFormat="1" ht="21">
      <c r="A301" s="20"/>
      <c r="B301" s="18"/>
      <c r="C301" s="18" t="s">
        <v>456</v>
      </c>
      <c r="D301" s="19"/>
      <c r="E301" s="18"/>
      <c r="F301" s="18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66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spans="1:29" s="31" customFormat="1" ht="21">
      <c r="A302" s="20"/>
      <c r="B302" s="18"/>
      <c r="C302" s="18" t="s">
        <v>457</v>
      </c>
      <c r="D302" s="19"/>
      <c r="E302" s="18"/>
      <c r="F302" s="18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66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spans="1:29" s="31" customFormat="1" ht="21">
      <c r="A303" s="20"/>
      <c r="B303" s="18"/>
      <c r="C303" s="18" t="s">
        <v>458</v>
      </c>
      <c r="D303" s="19"/>
      <c r="E303" s="18"/>
      <c r="F303" s="18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66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spans="1:29" s="31" customFormat="1" ht="21">
      <c r="A304" s="20"/>
      <c r="B304" s="18"/>
      <c r="C304" s="18" t="s">
        <v>459</v>
      </c>
      <c r="D304" s="19"/>
      <c r="E304" s="18"/>
      <c r="F304" s="18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66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spans="1:29" s="31" customFormat="1" ht="21">
      <c r="A305" s="20"/>
      <c r="B305" s="18"/>
      <c r="C305" s="18" t="s">
        <v>460</v>
      </c>
      <c r="D305" s="19"/>
      <c r="E305" s="18"/>
      <c r="F305" s="18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66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spans="1:29" s="31" customFormat="1" ht="21">
      <c r="A306" s="20"/>
      <c r="B306" s="21"/>
      <c r="C306" s="21" t="s">
        <v>461</v>
      </c>
      <c r="D306" s="22"/>
      <c r="E306" s="21"/>
      <c r="F306" s="21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66">
        <v>18</v>
      </c>
      <c r="T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spans="1:29" s="31" customFormat="1" ht="21">
      <c r="A307" s="114" t="s">
        <v>58</v>
      </c>
      <c r="B307" s="114" t="s">
        <v>59</v>
      </c>
      <c r="C307" s="114" t="s">
        <v>60</v>
      </c>
      <c r="D307" s="115" t="s">
        <v>9</v>
      </c>
      <c r="E307" s="114" t="s">
        <v>61</v>
      </c>
      <c r="F307" s="114" t="s">
        <v>11</v>
      </c>
      <c r="G307" s="113" t="s">
        <v>243</v>
      </c>
      <c r="H307" s="113"/>
      <c r="I307" s="113"/>
      <c r="J307" s="113" t="s">
        <v>336</v>
      </c>
      <c r="K307" s="113"/>
      <c r="L307" s="113"/>
      <c r="M307" s="113"/>
      <c r="N307" s="113"/>
      <c r="O307" s="113"/>
      <c r="P307" s="113"/>
      <c r="Q307" s="113"/>
      <c r="R307" s="113"/>
      <c r="S307" s="66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spans="1:29" s="31" customFormat="1" ht="24">
      <c r="A308" s="114"/>
      <c r="B308" s="114"/>
      <c r="C308" s="114"/>
      <c r="D308" s="115"/>
      <c r="E308" s="114"/>
      <c r="F308" s="114"/>
      <c r="G308" s="32" t="s">
        <v>62</v>
      </c>
      <c r="H308" s="32" t="s">
        <v>63</v>
      </c>
      <c r="I308" s="32" t="s">
        <v>64</v>
      </c>
      <c r="J308" s="32" t="s">
        <v>65</v>
      </c>
      <c r="K308" s="32" t="s">
        <v>66</v>
      </c>
      <c r="L308" s="32" t="s">
        <v>67</v>
      </c>
      <c r="M308" s="32" t="s">
        <v>68</v>
      </c>
      <c r="N308" s="32" t="s">
        <v>185</v>
      </c>
      <c r="O308" s="32" t="s">
        <v>69</v>
      </c>
      <c r="P308" s="32" t="s">
        <v>70</v>
      </c>
      <c r="Q308" s="32" t="s">
        <v>71</v>
      </c>
      <c r="R308" s="32" t="s">
        <v>72</v>
      </c>
      <c r="S308" s="66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spans="1:29" s="31" customFormat="1" ht="21">
      <c r="A309" s="20"/>
      <c r="B309" s="18"/>
      <c r="C309" s="18" t="s">
        <v>462</v>
      </c>
      <c r="D309" s="19"/>
      <c r="E309" s="18"/>
      <c r="F309" s="18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66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</row>
    <row r="310" spans="1:29" s="31" customFormat="1" ht="21">
      <c r="A310" s="20"/>
      <c r="B310" s="18"/>
      <c r="C310" s="18" t="s">
        <v>463</v>
      </c>
      <c r="D310" s="19"/>
      <c r="E310" s="18"/>
      <c r="F310" s="18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66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spans="1:29" s="31" customFormat="1" ht="21">
      <c r="A311" s="20"/>
      <c r="B311" s="18"/>
      <c r="C311" s="18" t="s">
        <v>464</v>
      </c>
      <c r="D311" s="19"/>
      <c r="E311" s="18"/>
      <c r="F311" s="18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66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</row>
    <row r="312" spans="1:29" s="31" customFormat="1" ht="21">
      <c r="A312" s="20"/>
      <c r="B312" s="18"/>
      <c r="C312" s="18" t="s">
        <v>465</v>
      </c>
      <c r="D312" s="19"/>
      <c r="E312" s="18"/>
      <c r="F312" s="18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66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</row>
    <row r="313" spans="1:29" s="31" customFormat="1" ht="21">
      <c r="A313" s="20"/>
      <c r="B313" s="18"/>
      <c r="C313" s="18" t="s">
        <v>466</v>
      </c>
      <c r="D313" s="19"/>
      <c r="E313" s="18"/>
      <c r="F313" s="18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66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spans="1:29" s="31" customFormat="1" ht="21">
      <c r="A314" s="20"/>
      <c r="B314" s="18"/>
      <c r="C314" s="18" t="s">
        <v>467</v>
      </c>
      <c r="D314" s="19"/>
      <c r="E314" s="18"/>
      <c r="F314" s="18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66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spans="1:29" s="31" customFormat="1" ht="21">
      <c r="A315" s="20"/>
      <c r="B315" s="18"/>
      <c r="C315" s="18" t="s">
        <v>468</v>
      </c>
      <c r="D315" s="19"/>
      <c r="E315" s="18"/>
      <c r="F315" s="18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66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</row>
    <row r="316" spans="1:29" s="31" customFormat="1" ht="21">
      <c r="A316" s="20"/>
      <c r="B316" s="18"/>
      <c r="C316" s="18" t="s">
        <v>469</v>
      </c>
      <c r="D316" s="19"/>
      <c r="E316" s="18"/>
      <c r="F316" s="18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66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</row>
    <row r="317" spans="1:29" s="31" customFormat="1" ht="21">
      <c r="A317" s="20"/>
      <c r="B317" s="18"/>
      <c r="C317" s="18" t="s">
        <v>470</v>
      </c>
      <c r="D317" s="19"/>
      <c r="E317" s="18"/>
      <c r="F317" s="18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66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spans="1:29" s="31" customFormat="1" ht="21">
      <c r="A318" s="20"/>
      <c r="B318" s="18"/>
      <c r="C318" s="18" t="s">
        <v>471</v>
      </c>
      <c r="D318" s="19"/>
      <c r="E318" s="18"/>
      <c r="F318" s="18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66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spans="1:29" s="31" customFormat="1" ht="21">
      <c r="A319" s="20"/>
      <c r="B319" s="18"/>
      <c r="C319" s="18" t="s">
        <v>472</v>
      </c>
      <c r="D319" s="19"/>
      <c r="E319" s="18"/>
      <c r="F319" s="18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66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</row>
    <row r="320" spans="1:29" s="31" customFormat="1" ht="21">
      <c r="A320" s="20"/>
      <c r="B320" s="18"/>
      <c r="C320" s="18" t="s">
        <v>473</v>
      </c>
      <c r="D320" s="19"/>
      <c r="E320" s="18"/>
      <c r="F320" s="18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66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spans="1:29" s="31" customFormat="1" ht="21">
      <c r="A321" s="23"/>
      <c r="B321" s="21"/>
      <c r="C321" s="21" t="s">
        <v>474</v>
      </c>
      <c r="D321" s="22"/>
      <c r="E321" s="21"/>
      <c r="F321" s="21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66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spans="1:29" s="31" customFormat="1" ht="21">
      <c r="A322" s="15">
        <v>6</v>
      </c>
      <c r="B322" s="16" t="s">
        <v>449</v>
      </c>
      <c r="C322" s="16" t="s">
        <v>451</v>
      </c>
      <c r="D322" s="17">
        <v>19000</v>
      </c>
      <c r="E322" s="15" t="s">
        <v>90</v>
      </c>
      <c r="F322" s="16" t="s">
        <v>132</v>
      </c>
      <c r="G322" s="15"/>
      <c r="H322" s="15"/>
      <c r="I322" s="88"/>
      <c r="J322" s="88"/>
      <c r="K322" s="88" t="s">
        <v>239</v>
      </c>
      <c r="L322" s="15"/>
      <c r="M322" s="15"/>
      <c r="N322" s="15"/>
      <c r="O322" s="15"/>
      <c r="P322" s="15"/>
      <c r="Q322" s="15"/>
      <c r="R322" s="15"/>
      <c r="S322" s="66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spans="1:29" s="31" customFormat="1" ht="21">
      <c r="A323" s="20"/>
      <c r="B323" s="18" t="s">
        <v>450</v>
      </c>
      <c r="C323" s="18" t="s">
        <v>452</v>
      </c>
      <c r="D323" s="19"/>
      <c r="E323" s="18"/>
      <c r="F323" s="18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66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</row>
    <row r="324" spans="1:29" s="31" customFormat="1" ht="21">
      <c r="A324" s="20"/>
      <c r="B324" s="18"/>
      <c r="C324" s="18" t="s">
        <v>453</v>
      </c>
      <c r="D324" s="19"/>
      <c r="E324" s="18"/>
      <c r="F324" s="18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66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</row>
    <row r="325" spans="1:29" s="31" customFormat="1" ht="21">
      <c r="A325" s="20"/>
      <c r="B325" s="18"/>
      <c r="C325" s="18" t="s">
        <v>454</v>
      </c>
      <c r="D325" s="19"/>
      <c r="E325" s="18"/>
      <c r="F325" s="18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66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</row>
    <row r="326" spans="1:29" s="31" customFormat="1" ht="21">
      <c r="A326" s="20"/>
      <c r="B326" s="18"/>
      <c r="C326" s="18" t="s">
        <v>455</v>
      </c>
      <c r="D326" s="19"/>
      <c r="E326" s="18"/>
      <c r="F326" s="18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66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</row>
    <row r="327" spans="1:29" s="31" customFormat="1" ht="21">
      <c r="A327" s="20"/>
      <c r="B327" s="18"/>
      <c r="C327" s="18" t="s">
        <v>456</v>
      </c>
      <c r="D327" s="19"/>
      <c r="E327" s="18"/>
      <c r="F327" s="18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66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</row>
    <row r="328" spans="1:29" s="31" customFormat="1" ht="21">
      <c r="A328" s="20"/>
      <c r="B328" s="18"/>
      <c r="C328" s="18" t="s">
        <v>457</v>
      </c>
      <c r="D328" s="19"/>
      <c r="E328" s="18"/>
      <c r="F328" s="18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66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spans="1:29" s="31" customFormat="1" ht="21">
      <c r="A329" s="20"/>
      <c r="B329" s="18"/>
      <c r="C329" s="18" t="s">
        <v>458</v>
      </c>
      <c r="D329" s="19"/>
      <c r="E329" s="18"/>
      <c r="F329" s="18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66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spans="1:29" s="31" customFormat="1" ht="21">
      <c r="A330" s="20"/>
      <c r="B330" s="18"/>
      <c r="C330" s="18" t="s">
        <v>459</v>
      </c>
      <c r="D330" s="19"/>
      <c r="E330" s="18"/>
      <c r="F330" s="18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66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spans="1:29" s="31" customFormat="1" ht="21">
      <c r="A331" s="20"/>
      <c r="B331" s="18"/>
      <c r="C331" s="18" t="s">
        <v>460</v>
      </c>
      <c r="D331" s="19"/>
      <c r="E331" s="18"/>
      <c r="F331" s="18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66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spans="1:29" s="31" customFormat="1" ht="21">
      <c r="A332" s="20"/>
      <c r="B332" s="21"/>
      <c r="C332" s="21" t="s">
        <v>461</v>
      </c>
      <c r="D332" s="22"/>
      <c r="E332" s="21"/>
      <c r="F332" s="21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66">
        <v>19</v>
      </c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spans="1:29" s="31" customFormat="1" ht="21">
      <c r="A333" s="114" t="s">
        <v>58</v>
      </c>
      <c r="B333" s="114" t="s">
        <v>59</v>
      </c>
      <c r="C333" s="114" t="s">
        <v>60</v>
      </c>
      <c r="D333" s="115" t="s">
        <v>9</v>
      </c>
      <c r="E333" s="114" t="s">
        <v>61</v>
      </c>
      <c r="F333" s="114" t="s">
        <v>11</v>
      </c>
      <c r="G333" s="113" t="s">
        <v>243</v>
      </c>
      <c r="H333" s="113"/>
      <c r="I333" s="113"/>
      <c r="J333" s="113" t="s">
        <v>336</v>
      </c>
      <c r="K333" s="113"/>
      <c r="L333" s="113"/>
      <c r="M333" s="113"/>
      <c r="N333" s="113"/>
      <c r="O333" s="113"/>
      <c r="P333" s="113"/>
      <c r="Q333" s="113"/>
      <c r="R333" s="113"/>
      <c r="S333" s="66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</row>
    <row r="334" spans="1:29" s="31" customFormat="1" ht="24">
      <c r="A334" s="114"/>
      <c r="B334" s="114"/>
      <c r="C334" s="114"/>
      <c r="D334" s="115"/>
      <c r="E334" s="114"/>
      <c r="F334" s="114"/>
      <c r="G334" s="32" t="s">
        <v>62</v>
      </c>
      <c r="H334" s="32" t="s">
        <v>63</v>
      </c>
      <c r="I334" s="32" t="s">
        <v>64</v>
      </c>
      <c r="J334" s="32" t="s">
        <v>65</v>
      </c>
      <c r="K334" s="32" t="s">
        <v>66</v>
      </c>
      <c r="L334" s="32" t="s">
        <v>67</v>
      </c>
      <c r="M334" s="32" t="s">
        <v>68</v>
      </c>
      <c r="N334" s="32" t="s">
        <v>185</v>
      </c>
      <c r="O334" s="32" t="s">
        <v>69</v>
      </c>
      <c r="P334" s="32" t="s">
        <v>70</v>
      </c>
      <c r="Q334" s="32" t="s">
        <v>71</v>
      </c>
      <c r="R334" s="32" t="s">
        <v>72</v>
      </c>
      <c r="S334" s="66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spans="1:29" s="31" customFormat="1" ht="21">
      <c r="A335" s="20"/>
      <c r="B335" s="18"/>
      <c r="C335" s="18" t="s">
        <v>462</v>
      </c>
      <c r="D335" s="19"/>
      <c r="E335" s="18"/>
      <c r="F335" s="18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66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</row>
    <row r="336" spans="1:29" s="31" customFormat="1" ht="21">
      <c r="A336" s="20"/>
      <c r="B336" s="18"/>
      <c r="C336" s="18" t="s">
        <v>463</v>
      </c>
      <c r="D336" s="19"/>
      <c r="E336" s="18"/>
      <c r="F336" s="18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66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</row>
    <row r="337" spans="1:29" s="31" customFormat="1" ht="21">
      <c r="A337" s="20"/>
      <c r="B337" s="18"/>
      <c r="C337" s="18" t="s">
        <v>464</v>
      </c>
      <c r="D337" s="19"/>
      <c r="E337" s="18"/>
      <c r="F337" s="18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66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spans="1:29" s="31" customFormat="1" ht="21">
      <c r="A338" s="20"/>
      <c r="B338" s="18"/>
      <c r="C338" s="18" t="s">
        <v>465</v>
      </c>
      <c r="D338" s="19"/>
      <c r="E338" s="18"/>
      <c r="F338" s="18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66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spans="1:29" s="31" customFormat="1" ht="21">
      <c r="A339" s="20"/>
      <c r="B339" s="18"/>
      <c r="C339" s="18" t="s">
        <v>466</v>
      </c>
      <c r="D339" s="19"/>
      <c r="E339" s="18"/>
      <c r="F339" s="18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66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</row>
    <row r="340" spans="1:29" s="31" customFormat="1" ht="21">
      <c r="A340" s="20"/>
      <c r="B340" s="18"/>
      <c r="C340" s="18" t="s">
        <v>467</v>
      </c>
      <c r="D340" s="19"/>
      <c r="E340" s="18"/>
      <c r="F340" s="18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66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</row>
    <row r="341" spans="1:29" s="31" customFormat="1" ht="21">
      <c r="A341" s="20"/>
      <c r="B341" s="18"/>
      <c r="C341" s="18" t="s">
        <v>468</v>
      </c>
      <c r="D341" s="19"/>
      <c r="E341" s="18"/>
      <c r="F341" s="18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66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spans="1:29" s="31" customFormat="1" ht="21">
      <c r="A342" s="20"/>
      <c r="B342" s="18"/>
      <c r="C342" s="18" t="s">
        <v>469</v>
      </c>
      <c r="D342" s="19"/>
      <c r="E342" s="18"/>
      <c r="F342" s="18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66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</row>
    <row r="343" spans="1:29" s="31" customFormat="1" ht="21">
      <c r="A343" s="20"/>
      <c r="B343" s="18"/>
      <c r="C343" s="18" t="s">
        <v>470</v>
      </c>
      <c r="D343" s="19"/>
      <c r="E343" s="18"/>
      <c r="F343" s="18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66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</row>
    <row r="344" spans="1:29" s="31" customFormat="1" ht="21">
      <c r="A344" s="20"/>
      <c r="B344" s="18"/>
      <c r="C344" s="18" t="s">
        <v>471</v>
      </c>
      <c r="D344" s="19"/>
      <c r="E344" s="18"/>
      <c r="F344" s="18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66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</row>
    <row r="345" spans="1:29" s="31" customFormat="1" ht="21">
      <c r="A345" s="20"/>
      <c r="B345" s="18"/>
      <c r="C345" s="18" t="s">
        <v>472</v>
      </c>
      <c r="D345" s="19"/>
      <c r="E345" s="18"/>
      <c r="F345" s="18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66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spans="1:29" s="31" customFormat="1" ht="21">
      <c r="A346" s="20"/>
      <c r="B346" s="18"/>
      <c r="C346" s="18" t="s">
        <v>473</v>
      </c>
      <c r="D346" s="19"/>
      <c r="E346" s="18"/>
      <c r="F346" s="18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66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spans="1:29" s="31" customFormat="1" ht="21">
      <c r="A347" s="23"/>
      <c r="B347" s="21"/>
      <c r="C347" s="21" t="s">
        <v>474</v>
      </c>
      <c r="D347" s="22"/>
      <c r="E347" s="21"/>
      <c r="F347" s="21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66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</row>
    <row r="348" spans="1:19" s="31" customFormat="1" ht="21">
      <c r="A348" s="15">
        <v>7</v>
      </c>
      <c r="B348" s="16" t="s">
        <v>449</v>
      </c>
      <c r="C348" s="16" t="s">
        <v>475</v>
      </c>
      <c r="D348" s="17">
        <v>40000</v>
      </c>
      <c r="E348" s="15" t="s">
        <v>90</v>
      </c>
      <c r="F348" s="16" t="s">
        <v>73</v>
      </c>
      <c r="G348" s="15"/>
      <c r="H348" s="15"/>
      <c r="I348" s="88" t="s">
        <v>239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67"/>
    </row>
    <row r="349" spans="1:19" s="31" customFormat="1" ht="21">
      <c r="A349" s="20"/>
      <c r="B349" s="18"/>
      <c r="C349" s="18" t="s">
        <v>476</v>
      </c>
      <c r="D349" s="19"/>
      <c r="E349" s="20"/>
      <c r="F349" s="18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67"/>
    </row>
    <row r="350" spans="1:19" s="31" customFormat="1" ht="21">
      <c r="A350" s="23"/>
      <c r="B350" s="21"/>
      <c r="C350" s="21" t="s">
        <v>477</v>
      </c>
      <c r="D350" s="22"/>
      <c r="E350" s="23"/>
      <c r="F350" s="21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67"/>
    </row>
    <row r="351" spans="1:19" s="31" customFormat="1" ht="21">
      <c r="A351" s="15">
        <v>8</v>
      </c>
      <c r="B351" s="16" t="s">
        <v>478</v>
      </c>
      <c r="C351" s="16" t="s">
        <v>479</v>
      </c>
      <c r="D351" s="17">
        <v>7000</v>
      </c>
      <c r="E351" s="15" t="s">
        <v>90</v>
      </c>
      <c r="F351" s="16" t="s">
        <v>73</v>
      </c>
      <c r="G351" s="15"/>
      <c r="H351" s="15"/>
      <c r="I351" s="88" t="s">
        <v>239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67"/>
    </row>
    <row r="352" spans="1:19" s="31" customFormat="1" ht="21">
      <c r="A352" s="23"/>
      <c r="B352" s="21"/>
      <c r="C352" s="21" t="s">
        <v>480</v>
      </c>
      <c r="D352" s="22"/>
      <c r="E352" s="23"/>
      <c r="F352" s="21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67"/>
    </row>
    <row r="353" spans="1:19" s="31" customFormat="1" ht="21">
      <c r="A353" s="15">
        <v>9</v>
      </c>
      <c r="B353" s="16" t="s">
        <v>481</v>
      </c>
      <c r="C353" s="16" t="s">
        <v>482</v>
      </c>
      <c r="D353" s="17">
        <v>84700</v>
      </c>
      <c r="E353" s="15" t="s">
        <v>90</v>
      </c>
      <c r="F353" s="16" t="s">
        <v>77</v>
      </c>
      <c r="G353" s="15"/>
      <c r="H353" s="15"/>
      <c r="I353" s="88" t="s">
        <v>239</v>
      </c>
      <c r="J353" s="88" t="s">
        <v>239</v>
      </c>
      <c r="K353" s="15"/>
      <c r="L353" s="15"/>
      <c r="M353" s="15"/>
      <c r="N353" s="15"/>
      <c r="O353" s="15"/>
      <c r="P353" s="15"/>
      <c r="Q353" s="15"/>
      <c r="R353" s="15"/>
      <c r="S353" s="67"/>
    </row>
    <row r="354" spans="1:19" s="31" customFormat="1" ht="21">
      <c r="A354" s="20"/>
      <c r="B354" s="18"/>
      <c r="C354" s="18" t="s">
        <v>483</v>
      </c>
      <c r="D354" s="19"/>
      <c r="E354" s="18"/>
      <c r="F354" s="18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67"/>
    </row>
    <row r="355" spans="1:19" s="31" customFormat="1" ht="21">
      <c r="A355" s="20"/>
      <c r="B355" s="18"/>
      <c r="C355" s="18" t="s">
        <v>484</v>
      </c>
      <c r="D355" s="19"/>
      <c r="E355" s="18"/>
      <c r="F355" s="18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67"/>
    </row>
    <row r="356" spans="1:19" s="31" customFormat="1" ht="21">
      <c r="A356" s="20"/>
      <c r="B356" s="18"/>
      <c r="C356" s="18" t="s">
        <v>485</v>
      </c>
      <c r="D356" s="19"/>
      <c r="E356" s="18"/>
      <c r="F356" s="18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67"/>
    </row>
    <row r="357" spans="1:19" s="31" customFormat="1" ht="21">
      <c r="A357" s="23"/>
      <c r="B357" s="21"/>
      <c r="C357" s="21" t="s">
        <v>486</v>
      </c>
      <c r="D357" s="22"/>
      <c r="E357" s="21"/>
      <c r="F357" s="21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67"/>
    </row>
    <row r="358" spans="1:19" s="31" customFormat="1" ht="21">
      <c r="A358" s="64"/>
      <c r="D358" s="63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7">
        <v>20</v>
      </c>
    </row>
    <row r="359" spans="1:19" s="31" customFormat="1" ht="21">
      <c r="A359" s="105" t="s">
        <v>487</v>
      </c>
      <c r="D359" s="63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7"/>
    </row>
    <row r="360" spans="1:29" s="31" customFormat="1" ht="21">
      <c r="A360" s="114" t="s">
        <v>58</v>
      </c>
      <c r="B360" s="114" t="s">
        <v>59</v>
      </c>
      <c r="C360" s="114" t="s">
        <v>60</v>
      </c>
      <c r="D360" s="115" t="s">
        <v>9</v>
      </c>
      <c r="E360" s="114" t="s">
        <v>61</v>
      </c>
      <c r="F360" s="114" t="s">
        <v>11</v>
      </c>
      <c r="G360" s="113" t="s">
        <v>243</v>
      </c>
      <c r="H360" s="113"/>
      <c r="I360" s="113"/>
      <c r="J360" s="113" t="s">
        <v>336</v>
      </c>
      <c r="K360" s="113"/>
      <c r="L360" s="113"/>
      <c r="M360" s="113"/>
      <c r="N360" s="113"/>
      <c r="O360" s="113"/>
      <c r="P360" s="113"/>
      <c r="Q360" s="113"/>
      <c r="R360" s="113"/>
      <c r="S360" s="66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spans="1:29" s="31" customFormat="1" ht="24">
      <c r="A361" s="114"/>
      <c r="B361" s="114"/>
      <c r="C361" s="114"/>
      <c r="D361" s="115"/>
      <c r="E361" s="114"/>
      <c r="F361" s="114"/>
      <c r="G361" s="32" t="s">
        <v>62</v>
      </c>
      <c r="H361" s="32" t="s">
        <v>63</v>
      </c>
      <c r="I361" s="32" t="s">
        <v>64</v>
      </c>
      <c r="J361" s="32" t="s">
        <v>65</v>
      </c>
      <c r="K361" s="32" t="s">
        <v>66</v>
      </c>
      <c r="L361" s="32" t="s">
        <v>67</v>
      </c>
      <c r="M361" s="32" t="s">
        <v>68</v>
      </c>
      <c r="N361" s="32" t="s">
        <v>185</v>
      </c>
      <c r="O361" s="32" t="s">
        <v>69</v>
      </c>
      <c r="P361" s="32" t="s">
        <v>70</v>
      </c>
      <c r="Q361" s="32" t="s">
        <v>71</v>
      </c>
      <c r="R361" s="32" t="s">
        <v>72</v>
      </c>
      <c r="S361" s="66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spans="1:29" s="31" customFormat="1" ht="21">
      <c r="A362" s="15">
        <v>1</v>
      </c>
      <c r="B362" s="16" t="s">
        <v>277</v>
      </c>
      <c r="C362" s="16" t="s">
        <v>279</v>
      </c>
      <c r="D362" s="17">
        <v>30000</v>
      </c>
      <c r="E362" s="15" t="s">
        <v>281</v>
      </c>
      <c r="F362" s="15" t="s">
        <v>281</v>
      </c>
      <c r="G362" s="15"/>
      <c r="H362" s="15"/>
      <c r="I362" s="15"/>
      <c r="J362" s="88" t="s">
        <v>239</v>
      </c>
      <c r="K362" s="88" t="s">
        <v>239</v>
      </c>
      <c r="L362" s="88" t="s">
        <v>239</v>
      </c>
      <c r="M362" s="88" t="s">
        <v>239</v>
      </c>
      <c r="N362" s="15"/>
      <c r="O362" s="15"/>
      <c r="P362" s="15"/>
      <c r="Q362" s="15"/>
      <c r="R362" s="15"/>
      <c r="S362" s="66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</row>
    <row r="363" spans="1:29" s="31" customFormat="1" ht="21">
      <c r="A363" s="18"/>
      <c r="B363" s="18" t="s">
        <v>278</v>
      </c>
      <c r="C363" s="18" t="s">
        <v>280</v>
      </c>
      <c r="D363" s="19"/>
      <c r="E363" s="18"/>
      <c r="F363" s="18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66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spans="1:19" s="12" customFormat="1" ht="21">
      <c r="A364" s="15">
        <v>2</v>
      </c>
      <c r="B364" s="16" t="s">
        <v>282</v>
      </c>
      <c r="C364" s="16" t="s">
        <v>283</v>
      </c>
      <c r="D364" s="100" t="s">
        <v>284</v>
      </c>
      <c r="E364" s="15" t="s">
        <v>285</v>
      </c>
      <c r="F364" s="15" t="s">
        <v>159</v>
      </c>
      <c r="G364" s="88" t="s">
        <v>239</v>
      </c>
      <c r="H364" s="88" t="s">
        <v>239</v>
      </c>
      <c r="I364" s="88" t="s">
        <v>239</v>
      </c>
      <c r="J364" s="88" t="s">
        <v>239</v>
      </c>
      <c r="K364" s="88" t="s">
        <v>239</v>
      </c>
      <c r="L364" s="88" t="s">
        <v>239</v>
      </c>
      <c r="M364" s="88" t="s">
        <v>239</v>
      </c>
      <c r="N364" s="88" t="s">
        <v>239</v>
      </c>
      <c r="O364" s="88" t="s">
        <v>239</v>
      </c>
      <c r="P364" s="88" t="s">
        <v>239</v>
      </c>
      <c r="Q364" s="88" t="s">
        <v>239</v>
      </c>
      <c r="R364" s="88" t="s">
        <v>239</v>
      </c>
      <c r="S364" s="66"/>
    </row>
    <row r="365" spans="1:19" s="12" customFormat="1" ht="21">
      <c r="A365" s="21"/>
      <c r="B365" s="21" t="s">
        <v>286</v>
      </c>
      <c r="C365" s="21" t="s">
        <v>287</v>
      </c>
      <c r="D365" s="22"/>
      <c r="E365" s="23" t="s">
        <v>159</v>
      </c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66"/>
    </row>
    <row r="366" spans="1:19" s="12" customFormat="1" ht="21">
      <c r="A366" s="20">
        <v>3</v>
      </c>
      <c r="B366" s="18" t="s">
        <v>288</v>
      </c>
      <c r="C366" s="18" t="s">
        <v>289</v>
      </c>
      <c r="D366" s="101" t="s">
        <v>284</v>
      </c>
      <c r="E366" s="20" t="s">
        <v>285</v>
      </c>
      <c r="F366" s="20" t="s">
        <v>159</v>
      </c>
      <c r="G366" s="88" t="s">
        <v>239</v>
      </c>
      <c r="H366" s="88" t="s">
        <v>239</v>
      </c>
      <c r="I366" s="88" t="s">
        <v>239</v>
      </c>
      <c r="J366" s="88" t="s">
        <v>239</v>
      </c>
      <c r="K366" s="88" t="s">
        <v>239</v>
      </c>
      <c r="L366" s="88" t="s">
        <v>239</v>
      </c>
      <c r="M366" s="88" t="s">
        <v>239</v>
      </c>
      <c r="N366" s="88" t="s">
        <v>239</v>
      </c>
      <c r="O366" s="88" t="s">
        <v>239</v>
      </c>
      <c r="P366" s="88" t="s">
        <v>239</v>
      </c>
      <c r="Q366" s="88" t="s">
        <v>239</v>
      </c>
      <c r="R366" s="88" t="s">
        <v>239</v>
      </c>
      <c r="S366" s="66"/>
    </row>
    <row r="367" spans="1:19" s="12" customFormat="1" ht="21">
      <c r="A367" s="21"/>
      <c r="B367" s="21" t="s">
        <v>290</v>
      </c>
      <c r="C367" s="21" t="s">
        <v>291</v>
      </c>
      <c r="D367" s="102"/>
      <c r="E367" s="23" t="s">
        <v>159</v>
      </c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66"/>
    </row>
    <row r="368" spans="1:19" s="12" customFormat="1" ht="21">
      <c r="A368" s="20">
        <v>5</v>
      </c>
      <c r="B368" s="18" t="s">
        <v>292</v>
      </c>
      <c r="C368" s="18" t="s">
        <v>293</v>
      </c>
      <c r="D368" s="101" t="s">
        <v>284</v>
      </c>
      <c r="E368" s="20" t="s">
        <v>285</v>
      </c>
      <c r="F368" s="20" t="s">
        <v>159</v>
      </c>
      <c r="G368" s="88" t="s">
        <v>239</v>
      </c>
      <c r="H368" s="88" t="s">
        <v>239</v>
      </c>
      <c r="I368" s="88" t="s">
        <v>239</v>
      </c>
      <c r="J368" s="88" t="s">
        <v>239</v>
      </c>
      <c r="K368" s="88" t="s">
        <v>239</v>
      </c>
      <c r="L368" s="88" t="s">
        <v>239</v>
      </c>
      <c r="M368" s="88" t="s">
        <v>239</v>
      </c>
      <c r="N368" s="88" t="s">
        <v>239</v>
      </c>
      <c r="O368" s="88" t="s">
        <v>239</v>
      </c>
      <c r="P368" s="88" t="s">
        <v>239</v>
      </c>
      <c r="Q368" s="88" t="s">
        <v>239</v>
      </c>
      <c r="R368" s="88" t="s">
        <v>239</v>
      </c>
      <c r="S368" s="66"/>
    </row>
    <row r="369" spans="1:19" s="12" customFormat="1" ht="21">
      <c r="A369" s="18"/>
      <c r="B369" s="18" t="s">
        <v>294</v>
      </c>
      <c r="C369" s="18" t="s">
        <v>295</v>
      </c>
      <c r="D369" s="101"/>
      <c r="E369" s="20" t="s">
        <v>159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66"/>
    </row>
    <row r="370" spans="1:19" s="12" customFormat="1" ht="21">
      <c r="A370" s="21"/>
      <c r="B370" s="21"/>
      <c r="C370" s="21" t="s">
        <v>296</v>
      </c>
      <c r="D370" s="102"/>
      <c r="E370" s="23"/>
      <c r="F370" s="23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66"/>
    </row>
    <row r="371" spans="1:19" s="12" customFormat="1" ht="21">
      <c r="A371" s="20">
        <v>6</v>
      </c>
      <c r="B371" s="18" t="s">
        <v>297</v>
      </c>
      <c r="C371" s="18" t="s">
        <v>298</v>
      </c>
      <c r="D371" s="101" t="s">
        <v>284</v>
      </c>
      <c r="E371" s="20" t="s">
        <v>285</v>
      </c>
      <c r="F371" s="20" t="s">
        <v>159</v>
      </c>
      <c r="G371" s="88" t="s">
        <v>239</v>
      </c>
      <c r="H371" s="88" t="s">
        <v>239</v>
      </c>
      <c r="I371" s="88" t="s">
        <v>239</v>
      </c>
      <c r="J371" s="88" t="s">
        <v>239</v>
      </c>
      <c r="K371" s="88" t="s">
        <v>239</v>
      </c>
      <c r="L371" s="88" t="s">
        <v>239</v>
      </c>
      <c r="M371" s="88" t="s">
        <v>239</v>
      </c>
      <c r="N371" s="88" t="s">
        <v>239</v>
      </c>
      <c r="O371" s="88" t="s">
        <v>239</v>
      </c>
      <c r="P371" s="88" t="s">
        <v>239</v>
      </c>
      <c r="Q371" s="88" t="s">
        <v>239</v>
      </c>
      <c r="R371" s="88" t="s">
        <v>239</v>
      </c>
      <c r="S371" s="66"/>
    </row>
    <row r="372" spans="1:19" s="12" customFormat="1" ht="21">
      <c r="A372" s="23"/>
      <c r="B372" s="21"/>
      <c r="C372" s="21" t="s">
        <v>299</v>
      </c>
      <c r="D372" s="102"/>
      <c r="E372" s="23" t="s">
        <v>159</v>
      </c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66"/>
    </row>
    <row r="373" spans="1:19" s="12" customFormat="1" ht="21">
      <c r="A373" s="20">
        <v>7</v>
      </c>
      <c r="B373" s="18" t="s">
        <v>300</v>
      </c>
      <c r="C373" s="18" t="s">
        <v>301</v>
      </c>
      <c r="D373" s="101" t="s">
        <v>284</v>
      </c>
      <c r="E373" s="20" t="s">
        <v>285</v>
      </c>
      <c r="F373" s="20" t="s">
        <v>159</v>
      </c>
      <c r="G373" s="88" t="s">
        <v>239</v>
      </c>
      <c r="H373" s="88" t="s">
        <v>239</v>
      </c>
      <c r="I373" s="88" t="s">
        <v>239</v>
      </c>
      <c r="J373" s="88" t="s">
        <v>239</v>
      </c>
      <c r="K373" s="88" t="s">
        <v>239</v>
      </c>
      <c r="L373" s="88" t="s">
        <v>239</v>
      </c>
      <c r="M373" s="88" t="s">
        <v>239</v>
      </c>
      <c r="N373" s="88" t="s">
        <v>239</v>
      </c>
      <c r="O373" s="88" t="s">
        <v>239</v>
      </c>
      <c r="P373" s="88" t="s">
        <v>239</v>
      </c>
      <c r="Q373" s="88" t="s">
        <v>239</v>
      </c>
      <c r="R373" s="88" t="s">
        <v>239</v>
      </c>
      <c r="S373" s="66"/>
    </row>
    <row r="374" spans="1:19" s="12" customFormat="1" ht="21">
      <c r="A374" s="23"/>
      <c r="B374" s="21" t="s">
        <v>302</v>
      </c>
      <c r="C374" s="21" t="s">
        <v>303</v>
      </c>
      <c r="D374" s="102"/>
      <c r="E374" s="23" t="s">
        <v>159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66"/>
    </row>
    <row r="375" spans="1:19" s="12" customFormat="1" ht="21">
      <c r="A375" s="15">
        <v>8</v>
      </c>
      <c r="B375" s="16" t="s">
        <v>160</v>
      </c>
      <c r="C375" s="16" t="s">
        <v>304</v>
      </c>
      <c r="D375" s="100" t="s">
        <v>284</v>
      </c>
      <c r="E375" s="15" t="s">
        <v>285</v>
      </c>
      <c r="F375" s="15" t="s">
        <v>159</v>
      </c>
      <c r="G375" s="20"/>
      <c r="H375" s="88" t="s">
        <v>239</v>
      </c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103"/>
    </row>
    <row r="376" spans="1:19" s="12" customFormat="1" ht="21">
      <c r="A376" s="23"/>
      <c r="B376" s="21" t="s">
        <v>305</v>
      </c>
      <c r="C376" s="21" t="s">
        <v>306</v>
      </c>
      <c r="D376" s="102"/>
      <c r="E376" s="23" t="s">
        <v>159</v>
      </c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103"/>
    </row>
    <row r="377" spans="1:19" s="12" customFormat="1" ht="21">
      <c r="A377" s="20">
        <v>9</v>
      </c>
      <c r="B377" s="18" t="s">
        <v>307</v>
      </c>
      <c r="C377" s="18" t="s">
        <v>308</v>
      </c>
      <c r="D377" s="101" t="s">
        <v>284</v>
      </c>
      <c r="E377" s="20" t="s">
        <v>309</v>
      </c>
      <c r="F377" s="20" t="s">
        <v>159</v>
      </c>
      <c r="G377" s="91" t="s">
        <v>239</v>
      </c>
      <c r="H377" s="91" t="s">
        <v>239</v>
      </c>
      <c r="I377" s="91" t="s">
        <v>239</v>
      </c>
      <c r="J377" s="91" t="s">
        <v>239</v>
      </c>
      <c r="K377" s="91" t="s">
        <v>239</v>
      </c>
      <c r="L377" s="91" t="s">
        <v>239</v>
      </c>
      <c r="M377" s="91" t="s">
        <v>239</v>
      </c>
      <c r="N377" s="91" t="s">
        <v>239</v>
      </c>
      <c r="O377" s="91" t="s">
        <v>239</v>
      </c>
      <c r="P377" s="91" t="s">
        <v>239</v>
      </c>
      <c r="Q377" s="91" t="s">
        <v>239</v>
      </c>
      <c r="R377" s="91" t="s">
        <v>239</v>
      </c>
      <c r="S377" s="103"/>
    </row>
    <row r="378" spans="1:19" s="12" customFormat="1" ht="21">
      <c r="A378" s="20"/>
      <c r="B378" s="18" t="s">
        <v>310</v>
      </c>
      <c r="C378" s="18" t="s">
        <v>311</v>
      </c>
      <c r="D378" s="19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103"/>
    </row>
    <row r="379" spans="1:19" s="12" customFormat="1" ht="21">
      <c r="A379" s="23"/>
      <c r="B379" s="21" t="s">
        <v>82</v>
      </c>
      <c r="C379" s="21" t="s">
        <v>309</v>
      </c>
      <c r="D379" s="22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103"/>
    </row>
    <row r="380" spans="1:19" s="12" customFormat="1" ht="21">
      <c r="A380" s="99">
        <v>10</v>
      </c>
      <c r="B380" s="104" t="s">
        <v>312</v>
      </c>
      <c r="C380" s="104" t="s">
        <v>313</v>
      </c>
      <c r="D380" s="107" t="s">
        <v>284</v>
      </c>
      <c r="E380" s="99" t="s">
        <v>159</v>
      </c>
      <c r="F380" s="99" t="s">
        <v>159</v>
      </c>
      <c r="G380" s="99"/>
      <c r="H380" s="99"/>
      <c r="I380" s="99"/>
      <c r="J380" s="88" t="s">
        <v>239</v>
      </c>
      <c r="K380" s="99"/>
      <c r="L380" s="99"/>
      <c r="M380" s="99"/>
      <c r="N380" s="99"/>
      <c r="O380" s="99"/>
      <c r="P380" s="99"/>
      <c r="Q380" s="99"/>
      <c r="R380" s="99"/>
      <c r="S380" s="103"/>
    </row>
    <row r="381" spans="1:19" s="12" customFormat="1" ht="21">
      <c r="A381" s="15">
        <v>11</v>
      </c>
      <c r="B381" s="16" t="s">
        <v>314</v>
      </c>
      <c r="C381" s="16" t="s">
        <v>315</v>
      </c>
      <c r="D381" s="17">
        <v>10000</v>
      </c>
      <c r="E381" s="15" t="s">
        <v>159</v>
      </c>
      <c r="F381" s="15" t="s">
        <v>159</v>
      </c>
      <c r="G381" s="15"/>
      <c r="H381" s="15"/>
      <c r="I381" s="15"/>
      <c r="J381" s="15"/>
      <c r="K381" s="15"/>
      <c r="L381" s="15"/>
      <c r="M381" s="15"/>
      <c r="N381" s="88" t="s">
        <v>239</v>
      </c>
      <c r="O381" s="15"/>
      <c r="P381" s="15"/>
      <c r="Q381" s="15"/>
      <c r="R381" s="15"/>
      <c r="S381" s="103"/>
    </row>
    <row r="382" spans="1:19" s="12" customFormat="1" ht="21">
      <c r="A382" s="23"/>
      <c r="B382" s="21" t="s">
        <v>316</v>
      </c>
      <c r="C382" s="21"/>
      <c r="D382" s="22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103"/>
    </row>
    <row r="383" spans="1:19" s="31" customFormat="1" ht="21">
      <c r="A383" s="72">
        <v>12</v>
      </c>
      <c r="B383" s="97" t="s">
        <v>488</v>
      </c>
      <c r="C383" s="97" t="s">
        <v>317</v>
      </c>
      <c r="D383" s="74">
        <v>20000</v>
      </c>
      <c r="E383" s="72" t="s">
        <v>159</v>
      </c>
      <c r="F383" s="72" t="s">
        <v>159</v>
      </c>
      <c r="G383" s="91" t="s">
        <v>239</v>
      </c>
      <c r="H383" s="91" t="s">
        <v>239</v>
      </c>
      <c r="I383" s="91" t="s">
        <v>239</v>
      </c>
      <c r="J383" s="91" t="s">
        <v>239</v>
      </c>
      <c r="K383" s="91" t="s">
        <v>239</v>
      </c>
      <c r="L383" s="91" t="s">
        <v>239</v>
      </c>
      <c r="M383" s="91" t="s">
        <v>239</v>
      </c>
      <c r="N383" s="91" t="s">
        <v>239</v>
      </c>
      <c r="O383" s="91" t="s">
        <v>239</v>
      </c>
      <c r="P383" s="91" t="s">
        <v>239</v>
      </c>
      <c r="Q383" s="91" t="s">
        <v>239</v>
      </c>
      <c r="R383" s="91" t="s">
        <v>239</v>
      </c>
      <c r="S383" s="67"/>
    </row>
    <row r="384" spans="1:19" s="31" customFormat="1" ht="21">
      <c r="A384" s="75"/>
      <c r="B384" s="106" t="s">
        <v>489</v>
      </c>
      <c r="C384" s="75"/>
      <c r="D384" s="77"/>
      <c r="E384" s="75"/>
      <c r="F384" s="75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67">
        <v>21</v>
      </c>
    </row>
    <row r="385" spans="1:29" s="31" customFormat="1" ht="21">
      <c r="A385" s="114" t="s">
        <v>58</v>
      </c>
      <c r="B385" s="114" t="s">
        <v>59</v>
      </c>
      <c r="C385" s="114" t="s">
        <v>60</v>
      </c>
      <c r="D385" s="115" t="s">
        <v>9</v>
      </c>
      <c r="E385" s="114" t="s">
        <v>61</v>
      </c>
      <c r="F385" s="114" t="s">
        <v>11</v>
      </c>
      <c r="G385" s="113" t="s">
        <v>243</v>
      </c>
      <c r="H385" s="113"/>
      <c r="I385" s="113"/>
      <c r="J385" s="113" t="s">
        <v>336</v>
      </c>
      <c r="K385" s="113"/>
      <c r="L385" s="113"/>
      <c r="M385" s="113"/>
      <c r="N385" s="113"/>
      <c r="O385" s="113"/>
      <c r="P385" s="113"/>
      <c r="Q385" s="113"/>
      <c r="R385" s="113"/>
      <c r="S385" s="66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</row>
    <row r="386" spans="1:29" s="31" customFormat="1" ht="24">
      <c r="A386" s="114"/>
      <c r="B386" s="114"/>
      <c r="C386" s="114"/>
      <c r="D386" s="115"/>
      <c r="E386" s="114"/>
      <c r="F386" s="114"/>
      <c r="G386" s="32" t="s">
        <v>62</v>
      </c>
      <c r="H386" s="32" t="s">
        <v>63</v>
      </c>
      <c r="I386" s="32" t="s">
        <v>64</v>
      </c>
      <c r="J386" s="32" t="s">
        <v>65</v>
      </c>
      <c r="K386" s="32" t="s">
        <v>66</v>
      </c>
      <c r="L386" s="32" t="s">
        <v>67</v>
      </c>
      <c r="M386" s="32" t="s">
        <v>68</v>
      </c>
      <c r="N386" s="32" t="s">
        <v>185</v>
      </c>
      <c r="O386" s="32" t="s">
        <v>69</v>
      </c>
      <c r="P386" s="32" t="s">
        <v>70</v>
      </c>
      <c r="Q386" s="32" t="s">
        <v>71</v>
      </c>
      <c r="R386" s="32" t="s">
        <v>72</v>
      </c>
      <c r="S386" s="66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</row>
    <row r="387" spans="1:19" s="31" customFormat="1" ht="21">
      <c r="A387" s="79">
        <v>13</v>
      </c>
      <c r="B387" s="98" t="s">
        <v>490</v>
      </c>
      <c r="C387" s="98" t="s">
        <v>329</v>
      </c>
      <c r="D387" s="81" t="s">
        <v>330</v>
      </c>
      <c r="E387" s="79" t="s">
        <v>159</v>
      </c>
      <c r="F387" s="79" t="s">
        <v>159</v>
      </c>
      <c r="G387" s="88" t="s">
        <v>239</v>
      </c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103"/>
    </row>
    <row r="388" spans="1:19" s="31" customFormat="1" ht="21">
      <c r="A388" s="79"/>
      <c r="B388" s="98" t="s">
        <v>159</v>
      </c>
      <c r="C388" s="79"/>
      <c r="D388" s="81"/>
      <c r="E388" s="79"/>
      <c r="F388" s="79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103"/>
    </row>
    <row r="389" spans="1:19" s="12" customFormat="1" ht="21">
      <c r="A389" s="15">
        <v>14</v>
      </c>
      <c r="B389" s="16" t="s">
        <v>318</v>
      </c>
      <c r="C389" s="16" t="s">
        <v>319</v>
      </c>
      <c r="D389" s="100" t="s">
        <v>320</v>
      </c>
      <c r="E389" s="15" t="s">
        <v>321</v>
      </c>
      <c r="F389" s="15" t="s">
        <v>159</v>
      </c>
      <c r="G389" s="88" t="s">
        <v>239</v>
      </c>
      <c r="H389" s="88" t="s">
        <v>239</v>
      </c>
      <c r="I389" s="88" t="s">
        <v>239</v>
      </c>
      <c r="J389" s="88" t="s">
        <v>239</v>
      </c>
      <c r="K389" s="88" t="s">
        <v>239</v>
      </c>
      <c r="L389" s="88" t="s">
        <v>239</v>
      </c>
      <c r="M389" s="88" t="s">
        <v>239</v>
      </c>
      <c r="N389" s="88" t="s">
        <v>239</v>
      </c>
      <c r="O389" s="88" t="s">
        <v>239</v>
      </c>
      <c r="P389" s="88" t="s">
        <v>239</v>
      </c>
      <c r="Q389" s="88" t="s">
        <v>239</v>
      </c>
      <c r="R389" s="88" t="s">
        <v>239</v>
      </c>
      <c r="S389" s="66"/>
    </row>
    <row r="390" spans="1:19" s="12" customFormat="1" ht="21">
      <c r="A390" s="23"/>
      <c r="B390" s="21" t="s">
        <v>322</v>
      </c>
      <c r="C390" s="21" t="s">
        <v>323</v>
      </c>
      <c r="D390" s="22"/>
      <c r="E390" s="21"/>
      <c r="F390" s="21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66"/>
    </row>
    <row r="391" spans="1:19" s="12" customFormat="1" ht="21">
      <c r="A391" s="15">
        <v>15</v>
      </c>
      <c r="B391" s="16" t="s">
        <v>160</v>
      </c>
      <c r="C391" s="16" t="s">
        <v>324</v>
      </c>
      <c r="D391" s="100" t="s">
        <v>320</v>
      </c>
      <c r="E391" s="15" t="s">
        <v>159</v>
      </c>
      <c r="F391" s="15" t="s">
        <v>159</v>
      </c>
      <c r="G391" s="15"/>
      <c r="H391" s="15"/>
      <c r="I391" s="88" t="s">
        <v>239</v>
      </c>
      <c r="J391" s="88" t="s">
        <v>239</v>
      </c>
      <c r="K391" s="15"/>
      <c r="L391" s="15"/>
      <c r="M391" s="15"/>
      <c r="N391" s="15"/>
      <c r="O391" s="15"/>
      <c r="P391" s="15"/>
      <c r="Q391" s="15"/>
      <c r="R391" s="15"/>
      <c r="S391" s="66"/>
    </row>
    <row r="392" spans="1:19" s="12" customFormat="1" ht="21">
      <c r="A392" s="21"/>
      <c r="B392" s="21" t="s">
        <v>325</v>
      </c>
      <c r="C392" s="21" t="s">
        <v>326</v>
      </c>
      <c r="D392" s="22"/>
      <c r="E392" s="21"/>
      <c r="F392" s="21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66"/>
    </row>
    <row r="393" spans="1:19" s="12" customFormat="1" ht="21">
      <c r="A393" s="15">
        <v>16</v>
      </c>
      <c r="B393" s="16" t="s">
        <v>160</v>
      </c>
      <c r="C393" s="16" t="s">
        <v>324</v>
      </c>
      <c r="D393" s="100" t="s">
        <v>320</v>
      </c>
      <c r="E393" s="15" t="s">
        <v>159</v>
      </c>
      <c r="F393" s="15" t="s">
        <v>159</v>
      </c>
      <c r="G393" s="15"/>
      <c r="H393" s="15"/>
      <c r="I393" s="15"/>
      <c r="J393" s="88" t="s">
        <v>239</v>
      </c>
      <c r="K393" s="88" t="s">
        <v>239</v>
      </c>
      <c r="L393" s="15"/>
      <c r="M393" s="15"/>
      <c r="N393" s="15"/>
      <c r="O393" s="15"/>
      <c r="P393" s="15"/>
      <c r="Q393" s="15"/>
      <c r="R393" s="15"/>
      <c r="S393" s="66"/>
    </row>
    <row r="394" spans="1:19" s="12" customFormat="1" ht="21">
      <c r="A394" s="21"/>
      <c r="B394" s="21" t="s">
        <v>327</v>
      </c>
      <c r="C394" s="21" t="s">
        <v>326</v>
      </c>
      <c r="D394" s="22"/>
      <c r="E394" s="21"/>
      <c r="F394" s="21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66"/>
    </row>
    <row r="395" spans="1:19" s="12" customFormat="1" ht="21">
      <c r="A395" s="15">
        <v>17</v>
      </c>
      <c r="B395" s="16" t="s">
        <v>160</v>
      </c>
      <c r="C395" s="16" t="s">
        <v>324</v>
      </c>
      <c r="D395" s="100" t="s">
        <v>320</v>
      </c>
      <c r="E395" s="15" t="s">
        <v>159</v>
      </c>
      <c r="F395" s="15" t="s">
        <v>159</v>
      </c>
      <c r="G395" s="15"/>
      <c r="H395" s="15"/>
      <c r="I395" s="15"/>
      <c r="J395" s="15"/>
      <c r="K395" s="15"/>
      <c r="L395" s="15"/>
      <c r="M395" s="88" t="s">
        <v>239</v>
      </c>
      <c r="N395" s="15"/>
      <c r="O395" s="15"/>
      <c r="P395" s="15"/>
      <c r="Q395" s="15"/>
      <c r="R395" s="15"/>
      <c r="S395" s="66"/>
    </row>
    <row r="396" spans="1:19" s="12" customFormat="1" ht="21">
      <c r="A396" s="21"/>
      <c r="B396" s="21" t="s">
        <v>328</v>
      </c>
      <c r="C396" s="21" t="s">
        <v>326</v>
      </c>
      <c r="D396" s="22"/>
      <c r="E396" s="21"/>
      <c r="F396" s="21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66"/>
    </row>
    <row r="397" spans="1:29" s="31" customFormat="1" ht="21">
      <c r="A397" s="15">
        <v>18</v>
      </c>
      <c r="B397" s="16" t="s">
        <v>331</v>
      </c>
      <c r="C397" s="16" t="s">
        <v>333</v>
      </c>
      <c r="D397" s="17">
        <v>11000</v>
      </c>
      <c r="E397" s="15" t="s">
        <v>334</v>
      </c>
      <c r="F397" s="15" t="s">
        <v>159</v>
      </c>
      <c r="G397" s="15"/>
      <c r="H397" s="15"/>
      <c r="I397" s="88" t="s">
        <v>239</v>
      </c>
      <c r="J397" s="88" t="s">
        <v>239</v>
      </c>
      <c r="K397" s="15"/>
      <c r="L397" s="15"/>
      <c r="M397" s="15"/>
      <c r="N397" s="15"/>
      <c r="O397" s="15"/>
      <c r="P397" s="15"/>
      <c r="Q397" s="15"/>
      <c r="R397" s="15"/>
      <c r="S397" s="66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</row>
    <row r="398" spans="1:29" s="31" customFormat="1" ht="21">
      <c r="A398" s="21"/>
      <c r="B398" s="21" t="s">
        <v>332</v>
      </c>
      <c r="C398" s="21"/>
      <c r="D398" s="22"/>
      <c r="E398" s="23" t="s">
        <v>335</v>
      </c>
      <c r="F398" s="21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66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</row>
    <row r="399" spans="1:29" s="31" customFormat="1" ht="21">
      <c r="A399" s="12"/>
      <c r="B399" s="12"/>
      <c r="C399" s="12"/>
      <c r="D399" s="24"/>
      <c r="E399" s="12"/>
      <c r="F399" s="12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66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</row>
    <row r="400" spans="1:29" s="31" customFormat="1" ht="21">
      <c r="A400" s="12"/>
      <c r="B400" s="12"/>
      <c r="C400" s="12"/>
      <c r="D400" s="24"/>
      <c r="E400" s="12"/>
      <c r="F400" s="12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66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</row>
    <row r="401" spans="1:29" s="31" customFormat="1" ht="21">
      <c r="A401" s="12"/>
      <c r="B401" s="12"/>
      <c r="C401" s="12"/>
      <c r="D401" s="24"/>
      <c r="E401" s="12"/>
      <c r="F401" s="12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66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</row>
    <row r="402" spans="1:29" s="31" customFormat="1" ht="21">
      <c r="A402" s="12"/>
      <c r="B402" s="12"/>
      <c r="C402" s="12"/>
      <c r="D402" s="24"/>
      <c r="E402" s="12"/>
      <c r="F402" s="12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66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</row>
    <row r="403" spans="1:29" s="31" customFormat="1" ht="21">
      <c r="A403" s="12"/>
      <c r="B403" s="12"/>
      <c r="C403" s="12"/>
      <c r="D403" s="24"/>
      <c r="E403" s="12"/>
      <c r="F403" s="12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66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</row>
    <row r="404" spans="1:29" s="31" customFormat="1" ht="21">
      <c r="A404" s="12"/>
      <c r="B404" s="12"/>
      <c r="C404" s="12"/>
      <c r="D404" s="24"/>
      <c r="E404" s="12"/>
      <c r="F404" s="12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66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spans="1:29" s="31" customFormat="1" ht="21">
      <c r="A405" s="12"/>
      <c r="B405" s="12"/>
      <c r="C405" s="12"/>
      <c r="D405" s="24"/>
      <c r="E405" s="12"/>
      <c r="F405" s="12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66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</row>
    <row r="406" spans="1:29" s="31" customFormat="1" ht="21">
      <c r="A406" s="12"/>
      <c r="B406" s="12"/>
      <c r="C406" s="12"/>
      <c r="D406" s="24"/>
      <c r="E406" s="12"/>
      <c r="F406" s="12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66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</row>
    <row r="407" spans="1:29" s="31" customFormat="1" ht="21">
      <c r="A407" s="12"/>
      <c r="B407" s="12"/>
      <c r="C407" s="12"/>
      <c r="D407" s="24"/>
      <c r="E407" s="12"/>
      <c r="F407" s="12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66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</row>
    <row r="408" spans="1:29" s="31" customFormat="1" ht="21">
      <c r="A408" s="12"/>
      <c r="B408" s="12"/>
      <c r="C408" s="12"/>
      <c r="D408" s="24"/>
      <c r="E408" s="12"/>
      <c r="F408" s="12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66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</row>
    <row r="409" spans="1:29" s="31" customFormat="1" ht="21">
      <c r="A409" s="12"/>
      <c r="B409" s="12"/>
      <c r="C409" s="12"/>
      <c r="D409" s="24"/>
      <c r="E409" s="12"/>
      <c r="F409" s="12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66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spans="1:29" s="31" customFormat="1" ht="21">
      <c r="A410" s="12"/>
      <c r="B410" s="12"/>
      <c r="C410" s="12"/>
      <c r="D410" s="24"/>
      <c r="E410" s="12"/>
      <c r="F410" s="12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66">
        <v>22</v>
      </c>
      <c r="T410" s="12"/>
      <c r="U410" s="12"/>
      <c r="V410" s="12"/>
      <c r="W410" s="12"/>
      <c r="X410" s="12"/>
      <c r="Y410" s="12"/>
      <c r="Z410" s="12"/>
      <c r="AA410" s="12"/>
      <c r="AB410" s="12"/>
      <c r="AC410" s="12"/>
    </row>
    <row r="411" spans="1:29" s="31" customFormat="1" ht="21">
      <c r="A411" s="12"/>
      <c r="B411" s="12"/>
      <c r="C411" s="12"/>
      <c r="D411" s="24"/>
      <c r="E411" s="12"/>
      <c r="F411" s="12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66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</row>
    <row r="412" spans="1:29" s="31" customFormat="1" ht="21">
      <c r="A412" s="12"/>
      <c r="B412" s="12"/>
      <c r="C412" s="12"/>
      <c r="D412" s="24"/>
      <c r="E412" s="12"/>
      <c r="F412" s="12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66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</row>
    <row r="413" spans="1:29" s="31" customFormat="1" ht="21">
      <c r="A413" s="12"/>
      <c r="B413" s="12"/>
      <c r="C413" s="12"/>
      <c r="D413" s="24"/>
      <c r="E413" s="12"/>
      <c r="F413" s="12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66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</row>
    <row r="414" spans="1:29" s="31" customFormat="1" ht="21">
      <c r="A414" s="12"/>
      <c r="B414" s="12"/>
      <c r="C414" s="12"/>
      <c r="D414" s="24"/>
      <c r="E414" s="12"/>
      <c r="F414" s="12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66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</row>
    <row r="415" spans="1:29" s="31" customFormat="1" ht="21">
      <c r="A415" s="12"/>
      <c r="B415" s="12"/>
      <c r="C415" s="12"/>
      <c r="D415" s="24"/>
      <c r="E415" s="12"/>
      <c r="F415" s="12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66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</row>
    <row r="416" spans="1:29" s="31" customFormat="1" ht="21">
      <c r="A416" s="12"/>
      <c r="B416" s="12"/>
      <c r="C416" s="12"/>
      <c r="D416" s="24"/>
      <c r="E416" s="12"/>
      <c r="F416" s="12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66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</row>
    <row r="417" spans="1:29" s="31" customFormat="1" ht="21">
      <c r="A417" s="12"/>
      <c r="B417" s="12"/>
      <c r="C417" s="12"/>
      <c r="D417" s="24"/>
      <c r="E417" s="12"/>
      <c r="F417" s="12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66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</row>
    <row r="418" spans="1:29" s="31" customFormat="1" ht="21">
      <c r="A418" s="12"/>
      <c r="B418" s="12"/>
      <c r="C418" s="12"/>
      <c r="D418" s="24"/>
      <c r="E418" s="12"/>
      <c r="F418" s="12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66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</row>
    <row r="419" spans="1:29" s="31" customFormat="1" ht="21">
      <c r="A419" s="12"/>
      <c r="B419" s="12"/>
      <c r="C419" s="12"/>
      <c r="D419" s="24"/>
      <c r="E419" s="12"/>
      <c r="F419" s="12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66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</row>
    <row r="420" spans="1:29" s="31" customFormat="1" ht="21">
      <c r="A420" s="12"/>
      <c r="B420" s="12"/>
      <c r="C420" s="12"/>
      <c r="D420" s="24"/>
      <c r="E420" s="12"/>
      <c r="F420" s="12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66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</row>
    <row r="421" spans="1:29" s="31" customFormat="1" ht="21">
      <c r="A421" s="12"/>
      <c r="B421" s="12"/>
      <c r="C421" s="12"/>
      <c r="D421" s="24"/>
      <c r="E421" s="12"/>
      <c r="F421" s="12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66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</row>
    <row r="422" spans="1:29" s="31" customFormat="1" ht="21">
      <c r="A422" s="12"/>
      <c r="B422" s="12"/>
      <c r="C422" s="12"/>
      <c r="D422" s="24"/>
      <c r="E422" s="12"/>
      <c r="F422" s="12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66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</row>
    <row r="423" spans="1:29" s="31" customFormat="1" ht="21">
      <c r="A423" s="12"/>
      <c r="B423" s="12"/>
      <c r="C423" s="12"/>
      <c r="D423" s="24"/>
      <c r="E423" s="12"/>
      <c r="F423" s="12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66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</row>
    <row r="424" spans="1:29" s="31" customFormat="1" ht="21">
      <c r="A424" s="12"/>
      <c r="B424" s="12"/>
      <c r="C424" s="12"/>
      <c r="D424" s="24"/>
      <c r="E424" s="12"/>
      <c r="F424" s="12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66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</row>
    <row r="425" spans="1:29" s="31" customFormat="1" ht="21">
      <c r="A425" s="12"/>
      <c r="B425" s="12"/>
      <c r="C425" s="12"/>
      <c r="D425" s="24"/>
      <c r="E425" s="12"/>
      <c r="F425" s="12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66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</row>
    <row r="426" spans="1:29" s="31" customFormat="1" ht="21">
      <c r="A426" s="12"/>
      <c r="B426" s="12"/>
      <c r="C426" s="12"/>
      <c r="D426" s="24"/>
      <c r="E426" s="12"/>
      <c r="F426" s="12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66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</row>
    <row r="427" spans="1:29" s="31" customFormat="1" ht="21">
      <c r="A427" s="12"/>
      <c r="B427" s="12"/>
      <c r="C427" s="12"/>
      <c r="D427" s="24"/>
      <c r="E427" s="12"/>
      <c r="F427" s="12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66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</row>
    <row r="428" spans="1:29" s="31" customFormat="1" ht="21">
      <c r="A428" s="12"/>
      <c r="B428" s="12"/>
      <c r="C428" s="12"/>
      <c r="D428" s="24"/>
      <c r="E428" s="12"/>
      <c r="F428" s="12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66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</row>
    <row r="429" spans="1:29" s="31" customFormat="1" ht="21">
      <c r="A429" s="12"/>
      <c r="B429" s="12"/>
      <c r="C429" s="12"/>
      <c r="D429" s="24"/>
      <c r="E429" s="12"/>
      <c r="F429" s="12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66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</row>
    <row r="430" spans="1:29" s="31" customFormat="1" ht="21">
      <c r="A430" s="12"/>
      <c r="B430" s="12"/>
      <c r="C430" s="12"/>
      <c r="D430" s="24"/>
      <c r="E430" s="12"/>
      <c r="F430" s="12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66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</row>
    <row r="431" spans="1:29" s="31" customFormat="1" ht="21">
      <c r="A431" s="12"/>
      <c r="B431" s="12"/>
      <c r="C431" s="12"/>
      <c r="D431" s="24"/>
      <c r="E431" s="12"/>
      <c r="F431" s="12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66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</row>
    <row r="432" spans="1:29" s="31" customFormat="1" ht="21">
      <c r="A432" s="12"/>
      <c r="B432" s="12"/>
      <c r="C432" s="12"/>
      <c r="D432" s="24"/>
      <c r="E432" s="12"/>
      <c r="F432" s="12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66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</row>
    <row r="433" spans="1:29" s="31" customFormat="1" ht="21">
      <c r="A433" s="12"/>
      <c r="B433" s="12"/>
      <c r="C433" s="12"/>
      <c r="D433" s="24"/>
      <c r="E433" s="12"/>
      <c r="F433" s="12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66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</row>
    <row r="434" spans="1:29" s="31" customFormat="1" ht="21">
      <c r="A434" s="12"/>
      <c r="B434" s="12"/>
      <c r="C434" s="12"/>
      <c r="D434" s="24"/>
      <c r="E434" s="12"/>
      <c r="F434" s="12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66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</row>
    <row r="435" spans="1:29" s="31" customFormat="1" ht="21">
      <c r="A435" s="12"/>
      <c r="B435" s="12"/>
      <c r="C435" s="12"/>
      <c r="D435" s="24"/>
      <c r="E435" s="12"/>
      <c r="F435" s="12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66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</row>
    <row r="436" spans="1:29" s="31" customFormat="1" ht="21">
      <c r="A436" s="12"/>
      <c r="B436" s="12"/>
      <c r="C436" s="12"/>
      <c r="D436" s="24"/>
      <c r="E436" s="12"/>
      <c r="F436" s="12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66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</row>
    <row r="437" spans="1:29" s="31" customFormat="1" ht="21">
      <c r="A437" s="12"/>
      <c r="B437" s="12"/>
      <c r="C437" s="12"/>
      <c r="D437" s="24"/>
      <c r="E437" s="12"/>
      <c r="F437" s="12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66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</row>
    <row r="438" spans="1:29" s="31" customFormat="1" ht="21">
      <c r="A438" s="12"/>
      <c r="B438" s="12"/>
      <c r="C438" s="12"/>
      <c r="D438" s="24"/>
      <c r="E438" s="12"/>
      <c r="F438" s="12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66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</row>
    <row r="439" spans="1:29" s="31" customFormat="1" ht="21">
      <c r="A439" s="12"/>
      <c r="B439" s="12"/>
      <c r="C439" s="12"/>
      <c r="D439" s="24"/>
      <c r="E439" s="12"/>
      <c r="F439" s="12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66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</row>
    <row r="440" spans="1:29" s="31" customFormat="1" ht="21">
      <c r="A440" s="12"/>
      <c r="B440" s="12"/>
      <c r="C440" s="12"/>
      <c r="D440" s="24"/>
      <c r="E440" s="12"/>
      <c r="F440" s="12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66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</row>
    <row r="441" spans="1:29" s="31" customFormat="1" ht="21">
      <c r="A441" s="12"/>
      <c r="B441" s="12"/>
      <c r="C441" s="12"/>
      <c r="D441" s="24"/>
      <c r="E441" s="12"/>
      <c r="F441" s="12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66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</row>
    <row r="442" spans="1:29" s="31" customFormat="1" ht="21">
      <c r="A442" s="12"/>
      <c r="B442" s="12"/>
      <c r="C442" s="12"/>
      <c r="D442" s="24"/>
      <c r="E442" s="12"/>
      <c r="F442" s="12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66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</row>
    <row r="443" spans="1:29" s="31" customFormat="1" ht="21">
      <c r="A443" s="12"/>
      <c r="B443" s="12"/>
      <c r="C443" s="12"/>
      <c r="D443" s="24"/>
      <c r="E443" s="12"/>
      <c r="F443" s="12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66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</row>
    <row r="444" spans="1:29" s="31" customFormat="1" ht="21">
      <c r="A444" s="12"/>
      <c r="B444" s="12"/>
      <c r="C444" s="12"/>
      <c r="D444" s="24"/>
      <c r="E444" s="12"/>
      <c r="F444" s="12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66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</row>
    <row r="445" spans="1:29" s="31" customFormat="1" ht="21">
      <c r="A445" s="12"/>
      <c r="B445" s="12"/>
      <c r="C445" s="12"/>
      <c r="D445" s="24"/>
      <c r="E445" s="12"/>
      <c r="F445" s="12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66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</row>
    <row r="446" spans="1:29" s="31" customFormat="1" ht="21">
      <c r="A446" s="12"/>
      <c r="B446" s="12"/>
      <c r="C446" s="12"/>
      <c r="D446" s="24"/>
      <c r="E446" s="12"/>
      <c r="F446" s="12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66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</row>
    <row r="447" spans="1:29" s="31" customFormat="1" ht="21">
      <c r="A447" s="12"/>
      <c r="B447" s="12"/>
      <c r="C447" s="12"/>
      <c r="D447" s="24"/>
      <c r="E447" s="12"/>
      <c r="F447" s="12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66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</row>
    <row r="448" spans="1:29" s="31" customFormat="1" ht="21">
      <c r="A448" s="12"/>
      <c r="B448" s="12"/>
      <c r="C448" s="12"/>
      <c r="D448" s="24"/>
      <c r="E448" s="12"/>
      <c r="F448" s="12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66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</row>
    <row r="449" spans="1:29" s="31" customFormat="1" ht="21">
      <c r="A449" s="12"/>
      <c r="B449" s="12"/>
      <c r="C449" s="12"/>
      <c r="D449" s="24"/>
      <c r="E449" s="12"/>
      <c r="F449" s="12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66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</row>
    <row r="450" spans="1:29" s="31" customFormat="1" ht="21">
      <c r="A450" s="12"/>
      <c r="B450" s="12"/>
      <c r="C450" s="12"/>
      <c r="D450" s="24"/>
      <c r="E450" s="12"/>
      <c r="F450" s="12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66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</row>
    <row r="451" spans="1:29" s="31" customFormat="1" ht="21">
      <c r="A451" s="12"/>
      <c r="B451" s="12"/>
      <c r="C451" s="12"/>
      <c r="D451" s="24"/>
      <c r="E451" s="12"/>
      <c r="F451" s="12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66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</row>
    <row r="452" spans="1:29" s="31" customFormat="1" ht="21">
      <c r="A452" s="12"/>
      <c r="B452" s="12"/>
      <c r="C452" s="12"/>
      <c r="D452" s="24"/>
      <c r="E452" s="12"/>
      <c r="F452" s="12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66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</row>
    <row r="453" spans="1:29" s="31" customFormat="1" ht="21">
      <c r="A453" s="12"/>
      <c r="B453" s="12"/>
      <c r="C453" s="12"/>
      <c r="D453" s="24"/>
      <c r="E453" s="12"/>
      <c r="F453" s="12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66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</row>
    <row r="454" spans="1:29" s="31" customFormat="1" ht="21">
      <c r="A454" s="12"/>
      <c r="B454" s="12"/>
      <c r="C454" s="12"/>
      <c r="D454" s="24"/>
      <c r="E454" s="12"/>
      <c r="F454" s="12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66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</row>
    <row r="455" spans="1:29" s="31" customFormat="1" ht="21">
      <c r="A455" s="12"/>
      <c r="B455" s="12"/>
      <c r="C455" s="12"/>
      <c r="D455" s="24"/>
      <c r="E455" s="12"/>
      <c r="F455" s="12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66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</row>
    <row r="456" spans="1:29" s="31" customFormat="1" ht="21">
      <c r="A456" s="12"/>
      <c r="B456" s="12"/>
      <c r="C456" s="12"/>
      <c r="D456" s="24"/>
      <c r="E456" s="12"/>
      <c r="F456" s="12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66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</row>
    <row r="457" spans="1:29" s="31" customFormat="1" ht="21">
      <c r="A457" s="12"/>
      <c r="B457" s="12"/>
      <c r="C457" s="12"/>
      <c r="D457" s="24"/>
      <c r="E457" s="12"/>
      <c r="F457" s="12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66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</row>
    <row r="458" spans="1:29" s="31" customFormat="1" ht="21">
      <c r="A458" s="12"/>
      <c r="B458" s="12"/>
      <c r="C458" s="12"/>
      <c r="D458" s="24"/>
      <c r="E458" s="12"/>
      <c r="F458" s="12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66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</row>
    <row r="459" spans="1:29" s="31" customFormat="1" ht="21">
      <c r="A459" s="12"/>
      <c r="B459" s="12"/>
      <c r="C459" s="12"/>
      <c r="D459" s="24"/>
      <c r="E459" s="12"/>
      <c r="F459" s="12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66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</row>
    <row r="460" spans="1:29" s="31" customFormat="1" ht="21">
      <c r="A460" s="12"/>
      <c r="B460" s="12"/>
      <c r="C460" s="12"/>
      <c r="D460" s="24"/>
      <c r="E460" s="12"/>
      <c r="F460" s="12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66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</row>
    <row r="461" spans="1:29" s="31" customFormat="1" ht="21">
      <c r="A461" s="12"/>
      <c r="B461" s="12"/>
      <c r="C461" s="12"/>
      <c r="D461" s="24"/>
      <c r="E461" s="12"/>
      <c r="F461" s="12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66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</row>
    <row r="462" spans="1:29" s="31" customFormat="1" ht="21">
      <c r="A462" s="12"/>
      <c r="B462" s="12"/>
      <c r="C462" s="12"/>
      <c r="D462" s="24"/>
      <c r="E462" s="12"/>
      <c r="F462" s="12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66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</row>
    <row r="463" spans="1:29" s="31" customFormat="1" ht="21">
      <c r="A463" s="12"/>
      <c r="B463" s="12"/>
      <c r="C463" s="12"/>
      <c r="D463" s="24"/>
      <c r="E463" s="12"/>
      <c r="F463" s="12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66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</row>
    <row r="464" spans="1:29" s="31" customFormat="1" ht="21">
      <c r="A464" s="12"/>
      <c r="B464" s="12"/>
      <c r="C464" s="12"/>
      <c r="D464" s="24"/>
      <c r="E464" s="12"/>
      <c r="F464" s="12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66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</row>
    <row r="465" spans="1:29" s="31" customFormat="1" ht="21">
      <c r="A465" s="12"/>
      <c r="B465" s="12"/>
      <c r="C465" s="12"/>
      <c r="D465" s="24"/>
      <c r="E465" s="12"/>
      <c r="F465" s="12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66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</row>
    <row r="466" spans="1:29" s="31" customFormat="1" ht="21">
      <c r="A466" s="12"/>
      <c r="B466" s="12"/>
      <c r="C466" s="12"/>
      <c r="D466" s="24"/>
      <c r="E466" s="12"/>
      <c r="F466" s="12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66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</row>
    <row r="467" spans="1:29" s="31" customFormat="1" ht="21">
      <c r="A467" s="12"/>
      <c r="B467" s="12"/>
      <c r="C467" s="12"/>
      <c r="D467" s="24"/>
      <c r="E467" s="12"/>
      <c r="F467" s="12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66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</row>
    <row r="468" spans="1:29" s="31" customFormat="1" ht="21">
      <c r="A468" s="12"/>
      <c r="B468" s="12"/>
      <c r="C468" s="12"/>
      <c r="D468" s="24"/>
      <c r="E468" s="12"/>
      <c r="F468" s="12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66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</row>
    <row r="469" spans="1:29" s="31" customFormat="1" ht="21">
      <c r="A469" s="12"/>
      <c r="B469" s="12"/>
      <c r="C469" s="12"/>
      <c r="D469" s="24"/>
      <c r="E469" s="12"/>
      <c r="F469" s="12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66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</row>
    <row r="470" spans="1:29" s="31" customFormat="1" ht="21">
      <c r="A470" s="12"/>
      <c r="B470" s="12"/>
      <c r="C470" s="12"/>
      <c r="D470" s="24"/>
      <c r="E470" s="12"/>
      <c r="F470" s="12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66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spans="1:29" s="31" customFormat="1" ht="21">
      <c r="A471" s="12"/>
      <c r="B471" s="12"/>
      <c r="C471" s="12"/>
      <c r="D471" s="24"/>
      <c r="E471" s="12"/>
      <c r="F471" s="12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66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</row>
    <row r="472" spans="1:29" s="31" customFormat="1" ht="21">
      <c r="A472" s="12"/>
      <c r="B472" s="12"/>
      <c r="C472" s="12"/>
      <c r="D472" s="24"/>
      <c r="E472" s="12"/>
      <c r="F472" s="12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66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</row>
    <row r="473" spans="1:29" s="31" customFormat="1" ht="21">
      <c r="A473" s="12"/>
      <c r="B473" s="12"/>
      <c r="C473" s="12"/>
      <c r="D473" s="24"/>
      <c r="E473" s="12"/>
      <c r="F473" s="12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66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</row>
    <row r="474" spans="1:29" s="31" customFormat="1" ht="21">
      <c r="A474" s="12"/>
      <c r="B474" s="12"/>
      <c r="C474" s="12"/>
      <c r="D474" s="24"/>
      <c r="E474" s="12"/>
      <c r="F474" s="12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66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</row>
    <row r="475" spans="1:29" s="31" customFormat="1" ht="21">
      <c r="A475" s="12"/>
      <c r="B475" s="12"/>
      <c r="C475" s="12"/>
      <c r="D475" s="24"/>
      <c r="E475" s="12"/>
      <c r="F475" s="12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66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</row>
    <row r="476" spans="1:29" s="31" customFormat="1" ht="21">
      <c r="A476" s="12"/>
      <c r="B476" s="12"/>
      <c r="C476" s="12"/>
      <c r="D476" s="24"/>
      <c r="E476" s="12"/>
      <c r="F476" s="12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66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</row>
    <row r="477" spans="1:29" s="31" customFormat="1" ht="21">
      <c r="A477" s="12"/>
      <c r="B477" s="12"/>
      <c r="C477" s="12"/>
      <c r="D477" s="24"/>
      <c r="E477" s="12"/>
      <c r="F477" s="12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66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</row>
    <row r="478" spans="1:29" s="31" customFormat="1" ht="21">
      <c r="A478" s="12"/>
      <c r="B478" s="12"/>
      <c r="C478" s="12"/>
      <c r="D478" s="24"/>
      <c r="E478" s="12"/>
      <c r="F478" s="12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66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</row>
    <row r="479" spans="1:29" s="31" customFormat="1" ht="21">
      <c r="A479" s="12"/>
      <c r="B479" s="12"/>
      <c r="C479" s="12"/>
      <c r="D479" s="24"/>
      <c r="E479" s="12"/>
      <c r="F479" s="12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66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</row>
    <row r="480" spans="1:29" s="31" customFormat="1" ht="21">
      <c r="A480" s="12"/>
      <c r="B480" s="12"/>
      <c r="C480" s="12"/>
      <c r="D480" s="24"/>
      <c r="E480" s="12"/>
      <c r="F480" s="12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66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</row>
  </sheetData>
  <sheetProtection/>
  <mergeCells count="203">
    <mergeCell ref="E385:E386"/>
    <mergeCell ref="F385:F386"/>
    <mergeCell ref="G385:I385"/>
    <mergeCell ref="J385:R385"/>
    <mergeCell ref="A385:A386"/>
    <mergeCell ref="B385:B386"/>
    <mergeCell ref="C385:C386"/>
    <mergeCell ref="D385:D386"/>
    <mergeCell ref="E333:E334"/>
    <mergeCell ref="F333:F334"/>
    <mergeCell ref="G333:I333"/>
    <mergeCell ref="J333:R333"/>
    <mergeCell ref="A333:A334"/>
    <mergeCell ref="B333:B334"/>
    <mergeCell ref="C333:C334"/>
    <mergeCell ref="D333:D334"/>
    <mergeCell ref="E307:E308"/>
    <mergeCell ref="F307:F308"/>
    <mergeCell ref="G307:I307"/>
    <mergeCell ref="J307:R307"/>
    <mergeCell ref="A307:A308"/>
    <mergeCell ref="B307:B308"/>
    <mergeCell ref="C307:C308"/>
    <mergeCell ref="D307:D308"/>
    <mergeCell ref="E281:E282"/>
    <mergeCell ref="F281:F282"/>
    <mergeCell ref="G281:I281"/>
    <mergeCell ref="J281:R281"/>
    <mergeCell ref="A281:A282"/>
    <mergeCell ref="B281:B282"/>
    <mergeCell ref="C281:C282"/>
    <mergeCell ref="D281:D282"/>
    <mergeCell ref="E255:E256"/>
    <mergeCell ref="F255:F256"/>
    <mergeCell ref="G255:I255"/>
    <mergeCell ref="J255:R255"/>
    <mergeCell ref="A255:A256"/>
    <mergeCell ref="B255:B256"/>
    <mergeCell ref="C255:C256"/>
    <mergeCell ref="D255:D256"/>
    <mergeCell ref="J360:R360"/>
    <mergeCell ref="E360:E361"/>
    <mergeCell ref="A222:A223"/>
    <mergeCell ref="F360:F361"/>
    <mergeCell ref="G360:I360"/>
    <mergeCell ref="A360:A361"/>
    <mergeCell ref="B360:B361"/>
    <mergeCell ref="C360:C361"/>
    <mergeCell ref="D360:D361"/>
    <mergeCell ref="F222:F223"/>
    <mergeCell ref="A230:A231"/>
    <mergeCell ref="B230:B231"/>
    <mergeCell ref="F212:F213"/>
    <mergeCell ref="G212:I212"/>
    <mergeCell ref="A245:A246"/>
    <mergeCell ref="B245:B246"/>
    <mergeCell ref="C245:C246"/>
    <mergeCell ref="D245:D246"/>
    <mergeCell ref="E245:E246"/>
    <mergeCell ref="F245:F246"/>
    <mergeCell ref="G245:I245"/>
    <mergeCell ref="E222:E223"/>
    <mergeCell ref="G230:I230"/>
    <mergeCell ref="G222:I222"/>
    <mergeCell ref="J212:R212"/>
    <mergeCell ref="J222:R222"/>
    <mergeCell ref="B212:B213"/>
    <mergeCell ref="C212:C213"/>
    <mergeCell ref="D212:D213"/>
    <mergeCell ref="E212:E213"/>
    <mergeCell ref="B222:B223"/>
    <mergeCell ref="C222:C223"/>
    <mergeCell ref="D222:D223"/>
    <mergeCell ref="J155:R155"/>
    <mergeCell ref="A194:A195"/>
    <mergeCell ref="B194:B195"/>
    <mergeCell ref="C194:C195"/>
    <mergeCell ref="D194:D195"/>
    <mergeCell ref="E194:E195"/>
    <mergeCell ref="F194:F195"/>
    <mergeCell ref="G194:I194"/>
    <mergeCell ref="J194:R194"/>
    <mergeCell ref="A168:A169"/>
    <mergeCell ref="G71:I71"/>
    <mergeCell ref="A155:A156"/>
    <mergeCell ref="B155:B156"/>
    <mergeCell ref="C155:C156"/>
    <mergeCell ref="D155:D156"/>
    <mergeCell ref="E155:E156"/>
    <mergeCell ref="F155:F156"/>
    <mergeCell ref="G155:I155"/>
    <mergeCell ref="A104:A105"/>
    <mergeCell ref="B104:B105"/>
    <mergeCell ref="F42:F43"/>
    <mergeCell ref="G42:I42"/>
    <mergeCell ref="J42:R42"/>
    <mergeCell ref="A71:A72"/>
    <mergeCell ref="B71:B72"/>
    <mergeCell ref="C71:C72"/>
    <mergeCell ref="J71:R71"/>
    <mergeCell ref="D71:D72"/>
    <mergeCell ref="E71:E72"/>
    <mergeCell ref="F71:F72"/>
    <mergeCell ref="B42:B43"/>
    <mergeCell ref="C42:C43"/>
    <mergeCell ref="D42:D43"/>
    <mergeCell ref="E42:E43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  <mergeCell ref="J6:R6"/>
    <mergeCell ref="A52:A53"/>
    <mergeCell ref="B52:B53"/>
    <mergeCell ref="C52:C53"/>
    <mergeCell ref="D52:D53"/>
    <mergeCell ref="E52:E53"/>
    <mergeCell ref="F52:F53"/>
    <mergeCell ref="G52:I52"/>
    <mergeCell ref="J52:R52"/>
    <mergeCell ref="A42:A43"/>
    <mergeCell ref="C104:C105"/>
    <mergeCell ref="D104:D105"/>
    <mergeCell ref="E104:E105"/>
    <mergeCell ref="F104:F105"/>
    <mergeCell ref="G104:I104"/>
    <mergeCell ref="J104:R104"/>
    <mergeCell ref="A129:A130"/>
    <mergeCell ref="B129:B130"/>
    <mergeCell ref="C129:C130"/>
    <mergeCell ref="D129:D130"/>
    <mergeCell ref="E129:E130"/>
    <mergeCell ref="F129:F130"/>
    <mergeCell ref="G129:I129"/>
    <mergeCell ref="J129:R129"/>
    <mergeCell ref="A136:A137"/>
    <mergeCell ref="B136:B137"/>
    <mergeCell ref="C136:C137"/>
    <mergeCell ref="D136:D137"/>
    <mergeCell ref="E136:E137"/>
    <mergeCell ref="F136:F137"/>
    <mergeCell ref="G136:I136"/>
    <mergeCell ref="J136:R136"/>
    <mergeCell ref="J146:R146"/>
    <mergeCell ref="A146:A147"/>
    <mergeCell ref="B146:B147"/>
    <mergeCell ref="C146:C147"/>
    <mergeCell ref="D146:D147"/>
    <mergeCell ref="E146:E147"/>
    <mergeCell ref="F146:F147"/>
    <mergeCell ref="G146:I146"/>
    <mergeCell ref="E182:E183"/>
    <mergeCell ref="F182:F183"/>
    <mergeCell ref="G182:I182"/>
    <mergeCell ref="B168:B169"/>
    <mergeCell ref="C168:C169"/>
    <mergeCell ref="D168:D169"/>
    <mergeCell ref="E168:E169"/>
    <mergeCell ref="J182:R182"/>
    <mergeCell ref="A212:A213"/>
    <mergeCell ref="F168:F169"/>
    <mergeCell ref="J245:R245"/>
    <mergeCell ref="G168:I168"/>
    <mergeCell ref="J168:R168"/>
    <mergeCell ref="A182:A183"/>
    <mergeCell ref="B182:B183"/>
    <mergeCell ref="C182:C183"/>
    <mergeCell ref="D182:D183"/>
    <mergeCell ref="A26:A27"/>
    <mergeCell ref="B26:B27"/>
    <mergeCell ref="C26:C27"/>
    <mergeCell ref="D26:D27"/>
    <mergeCell ref="E26:E27"/>
    <mergeCell ref="F26:F27"/>
    <mergeCell ref="G26:I26"/>
    <mergeCell ref="J26:R26"/>
    <mergeCell ref="A76:A77"/>
    <mergeCell ref="B76:B77"/>
    <mergeCell ref="C76:C77"/>
    <mergeCell ref="D76:D77"/>
    <mergeCell ref="E76:E77"/>
    <mergeCell ref="F76:F77"/>
    <mergeCell ref="G76:I76"/>
    <mergeCell ref="J76:R76"/>
    <mergeCell ref="A205:A206"/>
    <mergeCell ref="B205:B206"/>
    <mergeCell ref="C205:C206"/>
    <mergeCell ref="D205:D206"/>
    <mergeCell ref="E205:E206"/>
    <mergeCell ref="F205:F206"/>
    <mergeCell ref="G205:I205"/>
    <mergeCell ref="J205:R205"/>
    <mergeCell ref="J230:R230"/>
    <mergeCell ref="C230:C231"/>
    <mergeCell ref="D230:D231"/>
    <mergeCell ref="E230:E231"/>
    <mergeCell ref="F230:F231"/>
  </mergeCells>
  <printOptions/>
  <pageMargins left="0.29" right="0.51" top="0.56" bottom="0.31" header="0.5" footer="0.3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kcc</cp:lastModifiedBy>
  <cp:lastPrinted>2012-10-25T03:37:27Z</cp:lastPrinted>
  <dcterms:created xsi:type="dcterms:W3CDTF">2008-10-13T06:46:53Z</dcterms:created>
  <dcterms:modified xsi:type="dcterms:W3CDTF">2013-01-08T06:32:49Z</dcterms:modified>
  <cp:category/>
  <cp:version/>
  <cp:contentType/>
  <cp:contentStatus/>
</cp:coreProperties>
</file>