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er8964\Desktop\"/>
    </mc:Choice>
  </mc:AlternateContent>
  <xr:revisionPtr revIDLastSave="0" documentId="8_{0FAE56B7-37D1-404B-9940-62C7624985A4}" xr6:coauthVersionLast="43" xr6:coauthVersionMax="43" xr10:uidLastSave="{00000000-0000-0000-0000-000000000000}"/>
  <bookViews>
    <workbookView xWindow="-120" yWindow="-120" windowWidth="20730" windowHeight="11160" activeTab="2" xr2:uid="{63B320F4-83F7-49F5-93DE-AF23DF8C4662}"/>
  </bookViews>
  <sheets>
    <sheet name="ผด.02" sheetId="1" r:id="rId1"/>
    <sheet name="เงินอุดหนุนเฉพาะกิจ" sheetId="2" r:id="rId2"/>
    <sheet name="ขยายเวลาเบิกจ่ายเงิน" sheetId="3" r:id="rId3"/>
    <sheet name="บัญชียุทธศาสตร์" sheetId="4" r:id="rId4"/>
    <sheet name="บัญชีสรุปผลการดำเนินงาน" sheetId="5" r:id="rId5"/>
    <sheet name="ครุภัณฑ์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5" i="3" l="1"/>
  <c r="F298" i="1"/>
  <c r="F249" i="1"/>
  <c r="F145" i="1"/>
  <c r="F97" i="1"/>
  <c r="E16" i="5"/>
  <c r="F198" i="1"/>
  <c r="H16" i="5" l="1"/>
  <c r="G16" i="5"/>
  <c r="C16" i="5"/>
  <c r="E24" i="4"/>
  <c r="D24" i="4"/>
  <c r="D15" i="3"/>
  <c r="E145" i="1" l="1"/>
  <c r="F274" i="1" l="1"/>
  <c r="E97" i="1"/>
  <c r="E298" i="1" l="1"/>
  <c r="E274" i="1"/>
  <c r="E249" i="1"/>
  <c r="E212" i="1"/>
  <c r="E198" i="1"/>
  <c r="F165" i="1"/>
  <c r="E165" i="1"/>
  <c r="E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inter8964</author>
  </authors>
  <commentList>
    <comment ref="L9" authorId="0" shapeId="0" xr:uid="{550C1696-4DD1-4712-97C7-D7714D75D1CC}">
      <text>
        <r>
          <rPr>
            <b/>
            <sz val="9"/>
            <color indexed="81"/>
            <rFont val="Tahoma"/>
            <family val="2"/>
          </rPr>
          <t>inter8964: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3" authorId="0" shapeId="0" xr:uid="{005A835C-9C42-40DD-B70A-036CEC488595}">
      <text>
        <r>
          <rPr>
            <b/>
            <sz val="9"/>
            <color indexed="81"/>
            <rFont val="Tahoma"/>
            <family val="2"/>
          </rPr>
          <t>inter8964: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4" authorId="0" shapeId="0" xr:uid="{745DE13E-4298-4067-9062-1D58DC81BB2C}">
      <text>
        <r>
          <rPr>
            <b/>
            <sz val="9"/>
            <color indexed="81"/>
            <rFont val="Tahoma"/>
            <family val="2"/>
          </rPr>
          <t>inter8964: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inter8964</author>
  </authors>
  <commentList>
    <comment ref="L7" authorId="0" shapeId="0" xr:uid="{B022A44E-D66F-48C4-A9AC-11B02368948C}">
      <text>
        <r>
          <rPr>
            <b/>
            <sz val="9"/>
            <color indexed="81"/>
            <rFont val="Tahoma"/>
            <family val="2"/>
          </rPr>
          <t>inter8964: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<sst xmlns="http://schemas.openxmlformats.org/spreadsheetml/2006/main" count="1048" uniqueCount="449">
  <si>
    <t>รายงานผลการดำเนินงาน รอบ 6 เดือน ประจำปีงบประมาณ 2566</t>
  </si>
  <si>
    <t>เทศบาลตำบลไม้เรียง  อำเภอฉวาง จังหวัดนครศรีธรรมราช</t>
  </si>
  <si>
    <t xml:space="preserve"> </t>
  </si>
  <si>
    <t xml:space="preserve">     1.  ยุทธศาสตร์ด้านโครงสร้างพื้นฐาน</t>
  </si>
  <si>
    <t>1.1 แผนงานอุตสาหกรรมและการโยธา</t>
  </si>
  <si>
    <t>ลำดับที่</t>
  </si>
  <si>
    <t>โครงการ</t>
  </si>
  <si>
    <t>รายละเอียดของกิจกรรมที่เกิดขึ้นจาก</t>
  </si>
  <si>
    <t>งบประมาณ</t>
  </si>
  <si>
    <t>เบิกจ่าย</t>
  </si>
  <si>
    <t>หน่วยงาน</t>
  </si>
  <si>
    <t>ระยะเวลา</t>
  </si>
  <si>
    <t>สถานะการดำเนินการ</t>
  </si>
  <si>
    <t>หมายเหตุ</t>
  </si>
  <si>
    <t>(บาท)</t>
  </si>
  <si>
    <t>รับผิดชอบหลัก</t>
  </si>
  <si>
    <t>ตามแผนการดำเนินงาน</t>
  </si>
  <si>
    <t>อยู่ระหว่างดำเนินการ</t>
  </si>
  <si>
    <t>ดำเนินการแล้วเสร็จ</t>
  </si>
  <si>
    <t>ยังไม่ได้ดำเนินการ</t>
  </si>
  <si>
    <t>ปรับปรุงไฟฟ้าสาธารณะ LED</t>
  </si>
  <si>
    <t>ติดตั้งโคมไฟถนนหลอด LED ขนาดไม่</t>
  </si>
  <si>
    <t>กองช่าง</t>
  </si>
  <si>
    <t>มี.ค-พ.ค.</t>
  </si>
  <si>
    <t>/</t>
  </si>
  <si>
    <t>สายทานพอ-ฉวาง (สายใน)</t>
  </si>
  <si>
    <t>น้อยกว่า 60 วัตต์ จำนวน 37 ชุด</t>
  </si>
  <si>
    <t>ติดตั้งตู้ควบคุมเปิด-ปิดไฟ อัตโนมัติ</t>
  </si>
  <si>
    <t>ขนาดไม่น้อยกว่า 80 แอมป์ จำนวน</t>
  </si>
  <si>
    <t>2 ตู้ (รายละเอียดตามแบบแปลน</t>
  </si>
  <si>
    <t>เทศบาลตำบลไม้เรียง)</t>
  </si>
  <si>
    <t>ติดตั้งโคมไฟถนนหลอด lED ขนาดไม่</t>
  </si>
  <si>
    <t>เม.ย.-มิ.ย.</t>
  </si>
  <si>
    <t>ชุมชนบ้านหนองหอย</t>
  </si>
  <si>
    <t>น้อยกว่า 60 วัตต์ จำนวน 38 ชุด</t>
  </si>
  <si>
    <t>1 ตู้ (รายละเอียดตามแบบแปลน</t>
  </si>
  <si>
    <t>รวม 2 โครงการ</t>
  </si>
  <si>
    <t xml:space="preserve">    2.  ยุทธศาสตร์ด้านการศึกษา กีฬา ศาสนาและวัฒนธรรม</t>
  </si>
  <si>
    <t>2.1 แผนงานการศึกษา</t>
  </si>
  <si>
    <t>ฝึกอบรมภาษาต่างประเทศ</t>
  </si>
  <si>
    <t>จัดเข้าค่ายอบรมการเรียนรู้ภาษาต่าง</t>
  </si>
  <si>
    <t>กองการศึกษา</t>
  </si>
  <si>
    <t>มิ.ย.</t>
  </si>
  <si>
    <t xml:space="preserve"> /</t>
  </si>
  <si>
    <t xml:space="preserve">ประเทศ </t>
  </si>
  <si>
    <t>สนับสนุนค่าใช้จ่ายการ</t>
  </si>
  <si>
    <t>เด็กนักเรียนศูนย์พัฒนาเด็กเล็ก</t>
  </si>
  <si>
    <t>ก.ค.</t>
  </si>
  <si>
    <t>บริหารสถานศึกษา</t>
  </si>
  <si>
    <t xml:space="preserve">วัดหาดสูง </t>
  </si>
  <si>
    <t>(ค่ากิจกรรมพัฒนาคุณภาพผู้เรียน)</t>
  </si>
  <si>
    <t>(ค่าเครื่องแบบนักเรียน)</t>
  </si>
  <si>
    <t>(ค่าวัสดุรายหัว)</t>
  </si>
  <si>
    <t>(ค่าหนังสือเรียน)</t>
  </si>
  <si>
    <t>ต.ค.-ก.ย.</t>
  </si>
  <si>
    <t>(ค่าอาหารกลางวัน)</t>
  </si>
  <si>
    <t>(ค่าอุปกรณ์การเรียน)</t>
  </si>
  <si>
    <t>ประชุมคณะกรรมการศูนย์</t>
  </si>
  <si>
    <t xml:space="preserve">เด็กนักเรียน ครูผู้ดูแลเด็ก </t>
  </si>
  <si>
    <t>พ.ค.</t>
  </si>
  <si>
    <t>พัฒนาเด็กเล็ก/ผู้ปกครอง</t>
  </si>
  <si>
    <t>คณะกรรมการพัฒนาเด็กเล็กและ</t>
  </si>
  <si>
    <t>ผู้ปกครอง</t>
  </si>
  <si>
    <t>หนูน้อยท่องโลกกว้างเสริม</t>
  </si>
  <si>
    <t>เด็กระดับปฐมวัย ในศพด.</t>
  </si>
  <si>
    <t>ส.ค.</t>
  </si>
  <si>
    <t>สร้างพัฒนาการ</t>
  </si>
  <si>
    <t>วัดหาดสูง และผู้ดูแลเด็ก</t>
  </si>
  <si>
    <t>จัดกิจกรรมวันเด็กแห่งชาติ</t>
  </si>
  <si>
    <t>ม.ค.</t>
  </si>
  <si>
    <t>จำนวน 1 ครั้ง</t>
  </si>
  <si>
    <t>อาหารกลางวัน</t>
  </si>
  <si>
    <t>อุดหนุนค่าอาหารกลางวันให้แก่</t>
  </si>
  <si>
    <t>เด็กนักเรียนโรงเรียนวัดหาดสูง</t>
  </si>
  <si>
    <t>อาหารเสริม (นม)</t>
  </si>
  <si>
    <t>อุดหนุนค่าอาหารเสริม (นม) ให้แก่</t>
  </si>
  <si>
    <t>เด็กนักเรียนศูนย์พัฒนาเด็กเล็กวัดหาดสูง</t>
  </si>
  <si>
    <t>โรงเรียนวัดหาดสูง</t>
  </si>
  <si>
    <t>ฝึกอบรมเพื่อพัฒนาศักยภาพ</t>
  </si>
  <si>
    <t>บุคลากรที่รับผิดชอบงานด้านกิจกรรม</t>
  </si>
  <si>
    <t>มิย.</t>
  </si>
  <si>
    <t>บุคลากรในสังกัดเทศบาลที่</t>
  </si>
  <si>
    <t>พัฒนาเด็กและเยาวชน กีฬาและ</t>
  </si>
  <si>
    <t>รับผิดชอบงานด้านกิจกรรม</t>
  </si>
  <si>
    <t>นันทนาการ</t>
  </si>
  <si>
    <t>พัฒนาเด็กและเยาวชน กีฬา</t>
  </si>
  <si>
    <t>และนันทนาการ</t>
  </si>
  <si>
    <t>ก้าวแรกแห่งความสำเร็จ</t>
  </si>
  <si>
    <t>นักเรียนปฐมวัย ผู้ปกครอง ผู้บริหาร</t>
  </si>
  <si>
    <t>เม.ย.</t>
  </si>
  <si>
    <t>คณะกรรมการบริหารศูนย์พัฒนา</t>
  </si>
  <si>
    <t>เด็กเล็กวัดหาดสูง</t>
  </si>
  <si>
    <t>รวม 14 โครงการ</t>
  </si>
  <si>
    <t>2.2 แผนงานการศาสนาวัฒนธรรมและนันทนาการ</t>
  </si>
  <si>
    <t>แข่งขันกีฬาเทศบาล</t>
  </si>
  <si>
    <t>จัดให้มีการแข่งขันกีฬา</t>
  </si>
  <si>
    <t>ประจำปี</t>
  </si>
  <si>
    <t>5 ประเภท ดังนี้</t>
  </si>
  <si>
    <t xml:space="preserve"> 1. แข่งขันกีฬาฟุตบอล</t>
  </si>
  <si>
    <t xml:space="preserve"> 2. แข่งขันกีฬาบาสเก็ตบอล</t>
  </si>
  <si>
    <t xml:space="preserve"> 3. แข่งขันกีฬาเปตอง</t>
  </si>
  <si>
    <t xml:space="preserve"> 4. แข่งขันกีฬาตะกร้อ</t>
  </si>
  <si>
    <t xml:space="preserve"> 5. แข่งขันกีฬาพื้นบ้าน</t>
  </si>
  <si>
    <t>จัดส่งนักกีฬาเข้าร่วมแข่งขัน</t>
  </si>
  <si>
    <t>จัดส่งนักกีฬาเข้าร่วมแข่ง</t>
  </si>
  <si>
    <t>กีฬาภายในอำเภอท้องถิ่นอื่น</t>
  </si>
  <si>
    <t>ขันกีฬาประเภทต่าง ๆ ตลอดปี</t>
  </si>
  <si>
    <t>จังหวัด หรือหน่วยงานอื่น</t>
  </si>
  <si>
    <t>กิจกรรมสืบสานอนุรักษ์ประเพณี</t>
  </si>
  <si>
    <t>วัฒนธรรมและวันสำคัญแห่งชาติ</t>
  </si>
  <si>
    <t>วัดหาดสูง,ผู้ปกครอง,ชุมชน</t>
  </si>
  <si>
    <t>เด็กไทยวัยใสใส่ใจจริยธรรม</t>
  </si>
  <si>
    <t>เด็กและเยาวชนเข้าร่วมกิจกรรม</t>
  </si>
  <si>
    <t>จำนวนไม่น้อยกว่า 300 คน</t>
  </si>
  <si>
    <t>ฝึกอบรมกีฬาแก่เด็กและ</t>
  </si>
  <si>
    <t>ฝึกอบรมเด็กและเยาวชนในเขต</t>
  </si>
  <si>
    <t>เยาวชน</t>
  </si>
  <si>
    <t>เทศบาล จำนวน  30  คน</t>
  </si>
  <si>
    <t>ฝึกอบรมดนตรีไทย</t>
  </si>
  <si>
    <t>ฝึกอบรมเด็ก เยาวชน ผู้สูงอายุ และ</t>
  </si>
  <si>
    <t>ประชาชนทั่วไปในเขตเทศบาลฯ</t>
  </si>
  <si>
    <t>ได้เข้าร่วมกิจกรรม</t>
  </si>
  <si>
    <t>จัดกิจกรรมวันสำคัญทาง</t>
  </si>
  <si>
    <t>ร่วมกิจกรรมต่างๆ ในวันสำคัญทาง</t>
  </si>
  <si>
    <t>ศาสนาและวันสำคัญ</t>
  </si>
  <si>
    <t>ศาสนาและวันสำคัญแห่งชาติ</t>
  </si>
  <si>
    <t>แห่งชาติ</t>
  </si>
  <si>
    <t>ตลอดปี</t>
  </si>
  <si>
    <t xml:space="preserve"> - ฯลฯ</t>
  </si>
  <si>
    <t>อุดหนุนโครงการประเพณี</t>
  </si>
  <si>
    <t>อุดหนุนโครงการประเพณีเทศกาล</t>
  </si>
  <si>
    <t xml:space="preserve"> -</t>
  </si>
  <si>
    <t>ก.ย.</t>
  </si>
  <si>
    <t>เทศกาลเดือนสิบ</t>
  </si>
  <si>
    <t>เดือนสิบ โดยอุดหนุนให้ที่ทำการปกครอง</t>
  </si>
  <si>
    <t>อำเภอฉวาง</t>
  </si>
  <si>
    <t>อุดหนุนโครงการแห่ผ้าขึ้นธาตุ</t>
  </si>
  <si>
    <t>โดยอุดหนุนให้ที่ทำการปกครองอำเภอ</t>
  </si>
  <si>
    <t>ฉวาง</t>
  </si>
  <si>
    <t>2.3 แผนงานบริหารงานทั่วไป</t>
  </si>
  <si>
    <t>จัดกิจกรรมเทิดทูนสถาบัน</t>
  </si>
  <si>
    <t>จัดกิจกรรมวันสำคัญต่าง ๆ ที่เกี่ยวกับ</t>
  </si>
  <si>
    <t>สำนักปลัด</t>
  </si>
  <si>
    <t>พระมหากษัตริย์</t>
  </si>
  <si>
    <t>สถาบันพระมหากษัตริย์ ประกอบด้วย</t>
  </si>
  <si>
    <t>เทศบาล</t>
  </si>
  <si>
    <t xml:space="preserve"> - ประดับธงตราสัญลักษณ์</t>
  </si>
  <si>
    <t xml:space="preserve"> - ทำป้ายไวนิล</t>
  </si>
  <si>
    <t xml:space="preserve"> - จัดกิจกรรมเทิดทูนฯ</t>
  </si>
  <si>
    <t>จัดงานวันท้องถิ่นไทย</t>
  </si>
  <si>
    <t>จัดพิธีถวายสักการะและกล่าวราชสดุดีฯ</t>
  </si>
  <si>
    <t>มี.ค.</t>
  </si>
  <si>
    <t>รวม  2 โครงการ</t>
  </si>
  <si>
    <t xml:space="preserve">     3.  ยุทธศาสตร์ด้านสาธารณสุข สิ่งแวดล้อม และการจัดการทรัพยากรธรรมชาติ</t>
  </si>
  <si>
    <t xml:space="preserve">  </t>
  </si>
  <si>
    <t>3.1 แผนงานสาธารณสุข</t>
  </si>
  <si>
    <t>สัตว์ปลอดโรค คนปลอดภัย</t>
  </si>
  <si>
    <t>สุนัขและสัตว์เลี้ยงลูกด้วยนม</t>
  </si>
  <si>
    <t>กองสาธารณสุข</t>
  </si>
  <si>
    <t>ก.พ.-เม.ย.</t>
  </si>
  <si>
    <t>จากโรคพิษสุนัขบ้า ตามพระ</t>
  </si>
  <si>
    <t>ในเขตเทศบาลตำบลไม้เรียง</t>
  </si>
  <si>
    <t>และสิ่งแวดล้อม</t>
  </si>
  <si>
    <t xml:space="preserve">ปณิธานศาสตรจารย์ </t>
  </si>
  <si>
    <t>จำนวน 500 ตัว</t>
  </si>
  <si>
    <t>ดร.สมเด็จเจ้าฟ้า ฯ กรมพระศรี</t>
  </si>
  <si>
    <t>สวางควัฒนา วรขัตติยราชนารี</t>
  </si>
  <si>
    <t>รณรงค์ป้องกันและควบคุม</t>
  </si>
  <si>
    <t xml:space="preserve"> - รณรงค์ให้ความรู้ในการป้องกันและ</t>
  </si>
  <si>
    <t>พ.ค.-มิ.ย.</t>
  </si>
  <si>
    <t>โรคติดต่อ</t>
  </si>
  <si>
    <t>ควบคุมโรคติดต่อ</t>
  </si>
  <si>
    <t xml:space="preserve"> - ดำเนินการป้องกันและควบคุมโรค</t>
  </si>
  <si>
    <t>ที่สำคัญในชุมชน</t>
  </si>
  <si>
    <t>พระราชดำริด้านสาธารณสุข</t>
  </si>
  <si>
    <t>ดำเนินการตามโครงการอย่างน้อย 3</t>
  </si>
  <si>
    <t>ธ.ค.-มี.ค.</t>
  </si>
  <si>
    <t>โครงการ ได้แก่</t>
  </si>
  <si>
    <t>1.โครงการณรงค์และแก้ไขปัญหา</t>
  </si>
  <si>
    <t>ยาเสพติด</t>
  </si>
  <si>
    <t>2.โครงการตรวจสุขภาพเคลื่อนที่</t>
  </si>
  <si>
    <t>3.โครงการควบคุมโรคขาดสารไอโอดีน</t>
  </si>
  <si>
    <t>4.ฯลฯ</t>
  </si>
  <si>
    <t>รวม  3  โครงการ</t>
  </si>
  <si>
    <t>3.2 แผนงานเคหะและชุมชน</t>
  </si>
  <si>
    <t>ชุมชนปลอดขยะ</t>
  </si>
  <si>
    <t>ชุมชนในเขตเทศบาลและ</t>
  </si>
  <si>
    <t>สถานศึกษาในเขตเทศบาล</t>
  </si>
  <si>
    <t>ธนาคารขยะในโรงเรียนและ</t>
  </si>
  <si>
    <t>ศูนย์พัฒนาเด็กเล็กวัดหาดสูง</t>
  </si>
  <si>
    <t>สถานศึกษา</t>
  </si>
  <si>
    <t>,โรงเรียนวัดหาดสูง,</t>
  </si>
  <si>
    <t>โรงเรียนเจริญมิตร และ</t>
  </si>
  <si>
    <t>วิทยาลัยเทคโนโลยีเจริญมิตร</t>
  </si>
  <si>
    <t>พณิชยการ</t>
  </si>
  <si>
    <t>รวม</t>
  </si>
  <si>
    <t xml:space="preserve"> 2 โครงการ</t>
  </si>
  <si>
    <t xml:space="preserve">  -</t>
  </si>
  <si>
    <t xml:space="preserve"> ยุทธศาสตร์ด้านเศรษฐกิจ</t>
  </si>
  <si>
    <t>5  ยุทธศาสตร์ด้านสังคมชุมชน</t>
  </si>
  <si>
    <t>5.2 แผนงานสร้างความเข้มแข็งชุมชน</t>
  </si>
  <si>
    <t>ฝึกอบรมอาชีพเสริม</t>
  </si>
  <si>
    <t>ฝึกอบรมส่งเสริมอาชีพ เช่น</t>
  </si>
  <si>
    <t>นวดแผนไทย ฯลฯ  ให้แก่ ผู้นำชุมชน</t>
  </si>
  <si>
    <t>และประชาชนในเขตเทศบาลตำบล</t>
  </si>
  <si>
    <t>ไม้เรียง</t>
  </si>
  <si>
    <t>พัฒนาศักยภาพผู้สูงอายุ</t>
  </si>
  <si>
    <t>ผู้สูงอายุในเขตเทศบาล คณะผู้บริหาร</t>
  </si>
  <si>
    <t>และเจ้าหน้าที่ผู้รับผิดชอบโครงการฯ</t>
  </si>
  <si>
    <t>อาสาสมัครดูแลผู้สูงอายุ จำนวน</t>
  </si>
  <si>
    <t>80 คน</t>
  </si>
  <si>
    <t>ส่งเสริมความรู้และการ</t>
  </si>
  <si>
    <t>เพื่อศึกษาและถ่ายทอดความรู้</t>
  </si>
  <si>
    <t>พ.ค.-ก.ค.</t>
  </si>
  <si>
    <t>ประกอบอาชีพตามหลัก</t>
  </si>
  <si>
    <t>เกี่ยวกับโครงการอันเนื่องมาจาก</t>
  </si>
  <si>
    <t>ปรัชญาเศรษฐกิจพอเพียง</t>
  </si>
  <si>
    <t>พระราชดำริ</t>
  </si>
  <si>
    <t>หรือโครงการอันเนื่องมา</t>
  </si>
  <si>
    <t>จากพระราชดำริ</t>
  </si>
  <si>
    <t>สร้างภูมิคุ้มกันทางสังคมให้</t>
  </si>
  <si>
    <t>เด็กและเยาชนตำบลไม้เรียง</t>
  </si>
  <si>
    <t>เด็กและเยาวชนเทศบาล</t>
  </si>
  <si>
    <t>จำนวน 40 คน</t>
  </si>
  <si>
    <t>ตำบลไม้เรียง (กิจกรรม</t>
  </si>
  <si>
    <t>ส่งเสริมการเรียนรู้ปรัชญา</t>
  </si>
  <si>
    <t>เศรษฐกิจพอเพียง)</t>
  </si>
  <si>
    <t>เด็กและเยาวชนตำบลไม้เรียง</t>
  </si>
  <si>
    <t>ตำบลไม้เรียง"เด็กไทยโตไป</t>
  </si>
  <si>
    <t>ไม่โกง"</t>
  </si>
  <si>
    <t>โรงเรียนผู้สูงอายุเทศบาลตำบล</t>
  </si>
  <si>
    <t>ประชาชนในเขตพื้นที่เทศบาลตำบล</t>
  </si>
  <si>
    <t>พ.ค.-ธ.ค.</t>
  </si>
  <si>
    <t>ไม้เรียง อายุ 60 ปีขึ้นไป</t>
  </si>
  <si>
    <t>จำนวน 25 คน</t>
  </si>
  <si>
    <t>รวม 6 โครงการ</t>
  </si>
  <si>
    <t>5.3 แผนงานการรักษาความสงบภายใน</t>
  </si>
  <si>
    <t>ช่วยเหลือประชาชนของ</t>
  </si>
  <si>
    <t>ให้ความช่วยเหลือประชาชน ด้าน</t>
  </si>
  <si>
    <t>เทศบาลตำบลไม้เรียง</t>
  </si>
  <si>
    <t>สาธารณภัย ด้านการส่งเสริมและ</t>
  </si>
  <si>
    <t>พัฒนาคุณภาพชีวิต  การป้องกัน</t>
  </si>
  <si>
    <t>และควบคุมโรคติดต่อ ฯลฯ</t>
  </si>
  <si>
    <t>ซักซ้อมแผนป้องกันการเกิด</t>
  </si>
  <si>
    <t>ผู้เข้าร่วมโครงการศูนย์พัฒนา</t>
  </si>
  <si>
    <t>อัคคีภัย ณ ศูนย์พัฒนา</t>
  </si>
  <si>
    <t>เด็กเล็ก ประกอบด้วยครูผู้ดูแลเด็ก</t>
  </si>
  <si>
    <t>เด็กเล็ก</t>
  </si>
  <si>
    <t>และเด็กเล็กภายในศูนย์ เจ้าหน้า</t>
  </si>
  <si>
    <t>เทศบาล จำนวน 70 คน</t>
  </si>
  <si>
    <t>ฝึกอบรมชุดปฏิบัติการจิตอาสา</t>
  </si>
  <si>
    <t>ผู้เข้ารับการฝึกอบรมจิตอาสาภัยภิบัติ</t>
  </si>
  <si>
    <t>ภัยพิบัติประจำเทศบาลตำบล</t>
  </si>
  <si>
    <t>ของเทศบาลตำบลไม้เรียง จำนวน</t>
  </si>
  <si>
    <t>50 คน   ผู้สังเกตุการณ์ จำนวน</t>
  </si>
  <si>
    <t>10 คน</t>
  </si>
  <si>
    <t>ฝึกซ้อมการป้องกันอัคคีภัยและ</t>
  </si>
  <si>
    <t>อาสาสมัครป้องกันภัยฝ่ายพลเรือน</t>
  </si>
  <si>
    <t>อพยพหนีไฟสำนักงานเทศบาล</t>
  </si>
  <si>
    <t>(อปพร.) พนักงาน เจ้าหน้าที่เทศบาล</t>
  </si>
  <si>
    <t>ตำบลไม้เรียง</t>
  </si>
  <si>
    <t>ตำบลไม้เรียง สมาชิกสภา ผู้บริหาร</t>
  </si>
  <si>
    <t>ผู้นำชุมชนและประชาชนทั่วไป</t>
  </si>
  <si>
    <t>ในเขตเทศบาล จำนวน 50 คน</t>
  </si>
  <si>
    <t>ฝึกอบรมทบทวนอาสาสมัคร</t>
  </si>
  <si>
    <t>ฝึกอบรมทบทวนสมาชิก อปพร.</t>
  </si>
  <si>
    <t>ป้องกันภัยฝ่ายพลเรือน (อปพร.)</t>
  </si>
  <si>
    <t>จำนวน ไม่เกิน 40 คน</t>
  </si>
  <si>
    <t>รวม  5  โครงการ</t>
  </si>
  <si>
    <t xml:space="preserve">      6. ยุทธศาสตร์ด้านการสร้างธรรมาภิบาล การบริหารจัดการบ้านเมืองที่ดี</t>
  </si>
  <si>
    <t>6.1 แผนงานบริหารงานทั่วไป</t>
  </si>
  <si>
    <t>จัดทำแผนพัฒนาเทศบาล</t>
  </si>
  <si>
    <t xml:space="preserve"> - จัดทำแผนชุมชน</t>
  </si>
  <si>
    <t xml:space="preserve"> - จัดทำแผนพัฒนาท้องถิ่น (พ.ศ.</t>
  </si>
  <si>
    <t xml:space="preserve">   2566-2570)   เพิ่มเติม/</t>
  </si>
  <si>
    <t xml:space="preserve">  เปลี่ยนแปลง</t>
  </si>
  <si>
    <t xml:space="preserve"> - จัดทำงบประมาณรายจ่ายประจำปี</t>
  </si>
  <si>
    <t xml:space="preserve"> - จัดทำแผนการดำเนินงาน</t>
  </si>
  <si>
    <t xml:space="preserve"> - จัดทำรายงานการติดตามและ</t>
  </si>
  <si>
    <t>ประเมินผลการดำเนินงาน</t>
  </si>
  <si>
    <t>พัฒนาประสิทธิภาพการ</t>
  </si>
  <si>
    <t>ฝึกอบรมผู้บริหาร  สมาชิกสภา</t>
  </si>
  <si>
    <t>มิ.ย.-ก.ค.</t>
  </si>
  <si>
    <t>ปฏิบัติงานและการให้</t>
  </si>
  <si>
    <t xml:space="preserve">พนักงานเทศบาล  ลูกจ้างประจำ </t>
  </si>
  <si>
    <t>บริการแก่ประชาชน</t>
  </si>
  <si>
    <t>พนักงานจ้าง</t>
  </si>
  <si>
    <t xml:space="preserve">ฝึกอบรมผู้บริหาร สมาชิกสภา </t>
  </si>
  <si>
    <t xml:space="preserve">พนักงานเทศบาล ลูกจ้างประจำ </t>
  </si>
  <si>
    <t>จัดทำปฏิทินประจำปี</t>
  </si>
  <si>
    <t xml:space="preserve">จัดทำปฏิทินประจำปี </t>
  </si>
  <si>
    <t>พ.ย.-ธ.ค.</t>
  </si>
  <si>
    <t xml:space="preserve"> รวม  4  โครงการ</t>
  </si>
  <si>
    <t>(วันที่ 1 เมษายน 2566 - 30 กันยายน 2566)</t>
  </si>
  <si>
    <t>ไม่ใช้งบ</t>
  </si>
  <si>
    <t>ฝึกอบรมการส่งเสริมคุณธรรมและ</t>
  </si>
  <si>
    <t>จริยธรรมบุคลากรทต.ไม้เรียงเพื่อ</t>
  </si>
  <si>
    <t>เสริมสร้างวัฒนธรรมองค์กรสุจริต</t>
  </si>
  <si>
    <t>ติดตั้งชุดเสาไฟถนนแอลอีดี</t>
  </si>
  <si>
    <t>พลังงานเสงอาทิตย์แบบประกอบ</t>
  </si>
  <si>
    <t>ในชุดเดียวกัน</t>
  </si>
  <si>
    <t>พลังงานแสงอาทิตย์แบบประกอบ</t>
  </si>
  <si>
    <t>ในชุดเดียวกัน ขนาด 35 วัตต์ สูง 6 เมตร</t>
  </si>
  <si>
    <r>
      <t xml:space="preserve">จำนวน 147 ชุด  </t>
    </r>
    <r>
      <rPr>
        <sz val="14"/>
        <color theme="1"/>
        <rFont val="TH SarabunIT๙"/>
        <family val="2"/>
      </rPr>
      <t>รายละเอียด</t>
    </r>
    <r>
      <rPr>
        <sz val="16"/>
        <color theme="1"/>
        <rFont val="TH SarabunIT๙"/>
        <family val="2"/>
      </rPr>
      <t>ตาม</t>
    </r>
  </si>
  <si>
    <t>แบบแปลนเทศบาลตำบลไม้เรียง</t>
  </si>
  <si>
    <t>ต.ค.-ก.ค.</t>
  </si>
  <si>
    <t>รวม 1 โครงการ</t>
  </si>
  <si>
    <t xml:space="preserve">เงินอุดหนุนเฉพาะกิจ  ประจำปีงบประมาณ  2566 </t>
  </si>
  <si>
    <t>(วันที่ 1 เมษายน 2566 - 30 กันยายน  2566)</t>
  </si>
  <si>
    <t>รวม    9  โครงการ</t>
  </si>
  <si>
    <t>ขยายเวลาการเบิกจ่ายเงิน กรณียังไม่ได้ก่อหนี้ผูกพัน</t>
  </si>
  <si>
    <t>1.  ยุทธศาสตร์ด้านโครงสร้างพื้นฐาน</t>
  </si>
  <si>
    <t xml:space="preserve">     1.1  แผนงานอุตสาหกรรมและการโยธา</t>
  </si>
  <si>
    <t>ต่อเติมศาลาเฉลิมพระเกียรติ</t>
  </si>
  <si>
    <t>ต่อเติมศาลาเฉลิมพระเกียรติชุมชน</t>
  </si>
  <si>
    <t>ต.ค-เม.ย.</t>
  </si>
  <si>
    <t>ชุมชนบ้านหนองตรุด</t>
  </si>
  <si>
    <t xml:space="preserve">บ้านหนองตรุด ขนาดกว้าง 3.90 เมตร </t>
  </si>
  <si>
    <t>ยาว 20 เมตร รายละเอียดตามแบบ</t>
  </si>
  <si>
    <t>แปลนเทศบาลตำบลไม้เรียง</t>
  </si>
  <si>
    <t xml:space="preserve"> 1 โครงการ</t>
  </si>
  <si>
    <t>หมายเหตุ : กันเงินงบประมาณจากปีงบประมาณ 2564</t>
  </si>
  <si>
    <t>บัญชียุทธศาสตร์ จำนวนโครงการและงบประมาณ</t>
  </si>
  <si>
    <t>ตามแผนการดำเนินงาน ประจำปีงบประมาณ พ.ศ. 2566</t>
  </si>
  <si>
    <t>ที่</t>
  </si>
  <si>
    <t>ยุทธศาสตร์</t>
  </si>
  <si>
    <t>พ.ศ. 2566</t>
  </si>
  <si>
    <t>จำนวนโครงการ</t>
  </si>
  <si>
    <t>ด้านโครงสร้างพื้นฐาน</t>
  </si>
  <si>
    <t>ด้านการศึกษา กีฬา ศาสนาและวัฒนธรรม</t>
  </si>
  <si>
    <t>ด้านสาธารณสุขสิ่งแวดล้อมและการจัดการทรัพยากรธรรมชาติ</t>
  </si>
  <si>
    <t>ด้านเศรษฐกิจ</t>
  </si>
  <si>
    <t>ด้านสังคมชุมชน</t>
  </si>
  <si>
    <t>ด้านการสร้างธรรมาภิบาลการบริหารจัดการบ้านเมืองที่ดี</t>
  </si>
  <si>
    <t>บัญชีสรุปผลการดำเนินงาน ประจำปีงบประมาณ พ.ศ. 2566</t>
  </si>
  <si>
    <t>รอบ 6 เดือน (ตุลาคม 2565 - มีนาคม 2566)</t>
  </si>
  <si>
    <t>งบประมาณ (บาท)</t>
  </si>
  <si>
    <t>ทั้งหมด</t>
  </si>
  <si>
    <t>อยู่ระหว่าง</t>
  </si>
  <si>
    <t>ดำเนินการ</t>
  </si>
  <si>
    <t>ยังไม่ได้</t>
  </si>
  <si>
    <t>แล้วเสร็จ</t>
  </si>
  <si>
    <t>อนุมัติ</t>
  </si>
  <si>
    <t>-</t>
  </si>
  <si>
    <t>รายงานผลการดำเนินงานรอบ 6 เดือน ประจำปีงบประมาณ 2566</t>
  </si>
  <si>
    <t>เทศบาลตำบลไม้เรียง อำเภอฉวาง จังหวัดนครศรีธรรมราช</t>
  </si>
  <si>
    <t xml:space="preserve">บัญชีจำนวนครุภัณฑ์ </t>
  </si>
  <si>
    <t xml:space="preserve">   1. ประเภทครุภัณฑ์คอมพิวเตอร์</t>
  </si>
  <si>
    <t>แผนงานบริหารงานทั่วไป</t>
  </si>
  <si>
    <t>เครื่องคอมพิวเตอร์</t>
  </si>
  <si>
    <t>เครื่องคอมพิวเตอร์ All in One สำหรับ</t>
  </si>
  <si>
    <t>กองคลัง</t>
  </si>
  <si>
    <t>ม.ค.-ก.พ.</t>
  </si>
  <si>
    <t>งานประมวลผล จำนวน 1 ชุด</t>
  </si>
  <si>
    <t>มีคุณลักษณะพื้นฐานดังนี้</t>
  </si>
  <si>
    <t xml:space="preserve"> -มีหน่วยประมวลผลกลาง (CPU)</t>
  </si>
  <si>
    <t>ไม่น้อยกว่า 6 แกน หลัก (6 core) และ</t>
  </si>
  <si>
    <t>12 แกนเสมือน (12 Thread) และมี</t>
  </si>
  <si>
    <t>เทคโนโลยีเพิ่มสัญญานนาฬิกาได้ใน</t>
  </si>
  <si>
    <t>กรณีที่ต้องใช้ความสามารถในการ</t>
  </si>
  <si>
    <t>ประมวลผลสูง (Turbo Boost หรือ</t>
  </si>
  <si>
    <t>Max Boost) โดยมีความเร็วสัญญาน</t>
  </si>
  <si>
    <t>นาฬิกาสูงสุด ไม่น้อยกว่า 3.6 GHz</t>
  </si>
  <si>
    <t>จำนวน 1 หน่วย</t>
  </si>
  <si>
    <t>หน่วยประมวลผลกลาง(CPU)มีหน่วย</t>
  </si>
  <si>
    <t>ความจำแบบ Cache Memory รวม</t>
  </si>
  <si>
    <t>ในระดับ (Level เดียวกัน ขนาดไม่</t>
  </si>
  <si>
    <t>น้อยกว่า 8 MB</t>
  </si>
  <si>
    <t>มีหน่วยประมวลผลเพื่อแสดงภาพ โดย</t>
  </si>
  <si>
    <t>มีคุณลักษณะอย่างใดอย่างหนึ่ง หรือ</t>
  </si>
  <si>
    <t>ดีกว่า ดังนี้</t>
  </si>
  <si>
    <t>1)มีหน่วยประมวลผลเพื่อแสดงภาพ</t>
  </si>
  <si>
    <t>ติดตั้งอยู่บนแผงวงจรหลักที่มีความ</t>
  </si>
  <si>
    <t>สามารถในการใช้หน่วยความจำแยก</t>
  </si>
  <si>
    <t>จากหน่วยความจำหลักขนาดไม่น้อย</t>
  </si>
  <si>
    <t>กว่า 2 GB</t>
  </si>
  <si>
    <t>2)มีหน่วยประมวลผลเพื่อแสดงภาพ</t>
  </si>
  <si>
    <t>ที่มีความสามารถในการใช้หน่วย</t>
  </si>
  <si>
    <t>ความจำหลักในการแสดงภาพไม่น้อย</t>
  </si>
  <si>
    <t>มีหน่วยความจำหลัก (RAM) ชนิด DDR4</t>
  </si>
  <si>
    <t>หรือดีกว่า มีขนาดไม่น้อยกว่า 8 GB</t>
  </si>
  <si>
    <t>มีหน่วยจัดเก็บข้อมูล ชนิด SATA หรือ</t>
  </si>
  <si>
    <t xml:space="preserve">ดีกว่า ขนาดความจุไม่น้อยกว่า 1 TB </t>
  </si>
  <si>
    <t>หรือชนิด Solid State Dive ขนาด</t>
  </si>
  <si>
    <t>ความจุไม่น้อยกว่า 250 GB จำนวน</t>
  </si>
  <si>
    <t>1หน่วย</t>
  </si>
  <si>
    <t>มีDVD-RW หรือดีกว่า แบบติดตั้งภายใน</t>
  </si>
  <si>
    <t>(Internal)หรือสายนอก (Extarnal)</t>
  </si>
  <si>
    <t>มีช่องเชื่อมต่อระบบเครือข่าย (Network</t>
  </si>
  <si>
    <t>Interface) แบบ 10/100/1000</t>
  </si>
  <si>
    <t>Base-T หรือดีกว่า จำนวนไม่น้อยกว่า</t>
  </si>
  <si>
    <t xml:space="preserve">1ช่อง </t>
  </si>
  <si>
    <t>มีช่องเชื่อมต่อสาย (Interface)</t>
  </si>
  <si>
    <t>แบบ USB 2.0 หรือดีกว่า ไม่น้อยกว่า</t>
  </si>
  <si>
    <t>3 ช่อง</t>
  </si>
  <si>
    <t>มีแป้นพิมพ์และเม้าส์</t>
  </si>
  <si>
    <t>มีจอแสดงภาพในตัว และมีขนาดไม่</t>
  </si>
  <si>
    <t>น้อยกว่า 21 นิ้ว ความละเอียดแบบ</t>
  </si>
  <si>
    <t>FHD (1920x1080)</t>
  </si>
  <si>
    <t>สามารถใช้งานได้ไม่น้อยกว่า Wi-Fi (IEEE</t>
  </si>
  <si>
    <t>802.11.ac)และ Bluetooth</t>
  </si>
  <si>
    <t>ตามเกณฑ์ราคากลางและคุณลักษณะ</t>
  </si>
  <si>
    <t>พื้นฐานการจัดหาอุปกรณ์และระบบ</t>
  </si>
  <si>
    <t>คอมพิวเตอร์</t>
  </si>
  <si>
    <t>เครื่องสำรองไฟฟ้า</t>
  </si>
  <si>
    <t>เครื่องสำรองไฟฟ้า จำนวน 1 ชุด</t>
  </si>
  <si>
    <t>ม.ค. - ก.พ.</t>
  </si>
  <si>
    <t xml:space="preserve">มีกำลังไฟฟ้าขาออก (Output) </t>
  </si>
  <si>
    <t>ไม่น้อยกว่า 800 VA (480 Watts)</t>
  </si>
  <si>
    <t xml:space="preserve">สามารถสำรองไฟฟ้าได้ไม่น้อยกว่า </t>
  </si>
  <si>
    <t>15 นาที</t>
  </si>
  <si>
    <t>เป็นไปตามเกณฑ์ราคากลางและ</t>
  </si>
  <si>
    <t>คุณลักษณะพื้นฐานการจัดหาอุปกรณ์</t>
  </si>
  <si>
    <t>และระบบคอมพิวเตอร์</t>
  </si>
  <si>
    <t>2. ประเภทครุภัณฑ์กีฬา</t>
  </si>
  <si>
    <t xml:space="preserve">    2.1 แผนงานการศาสนา วัฒนธรรมและนันทนาการ</t>
  </si>
  <si>
    <t>เครื่องออกกำลังกายกลางแจ้ง</t>
  </si>
  <si>
    <t>จัดซื้อเครื่องออกกำลังกายกลางแจ้ง</t>
  </si>
  <si>
    <t>ม.ค.เม.ย.</t>
  </si>
  <si>
    <t>จำนวน 12 ชุด พร้อมติดตั้ง</t>
  </si>
  <si>
    <t>ประกอบด้วย</t>
  </si>
  <si>
    <t>1.อุปกรณ์ออกกำลังข้อเข่าแบบ</t>
  </si>
  <si>
    <t>จักรยาน  จำนวน 1 ชุด</t>
  </si>
  <si>
    <t>2.อุปกรณ์บริหารแขน-ข้อเข่า-ขา</t>
  </si>
  <si>
    <t>(แบบย่ำเท้า) จำนวน 1 ชุด</t>
  </si>
  <si>
    <t>3.อุปกรณ์บริหารแขน-ไหล่ สะโพก</t>
  </si>
  <si>
    <t>และขาแบบคู่ จำนวน 1 ชุด</t>
  </si>
  <si>
    <t>4.อุปกรณ์บริหารกล้ามเนื้อแขนและ</t>
  </si>
  <si>
    <t>หัวไหล่ จำนวน 1 ชุด</t>
  </si>
  <si>
    <t>5.อุปกรณ์ยกน้ำหนัก จำนวน 1 ชุด</t>
  </si>
  <si>
    <t>6.อุปกรณ์บริหารแขน-หน้าอก-หัวไหล่</t>
  </si>
  <si>
    <t>จำนวน 2 ชุด</t>
  </si>
  <si>
    <t xml:space="preserve">7.อุปกรณ์บริหารไหล่และขา </t>
  </si>
  <si>
    <t>จำนวน 1 ชุด</t>
  </si>
  <si>
    <t>8.อุปกรณ์บริหารขา (แบบถีบล้อยาง)</t>
  </si>
  <si>
    <t>9.อุปกรณ์บริหารแขน-เข่า-ลดหน้าท้อง</t>
  </si>
  <si>
    <t>แบบถีบ-ดึง จำนวน 1 ชุด</t>
  </si>
  <si>
    <t>10.อุปกรณ์บริหารแขน-หัวไหล่แบบดึง</t>
  </si>
  <si>
    <t>11.อุปกรณ์ลู่วิ่งเอนกประสงค์</t>
  </si>
  <si>
    <t>เป็นครุภัณฑ์ที่ไม่มีกำหนดไว่ในบัญชี</t>
  </si>
  <si>
    <t>ราคามาตรฐานครุภัณฑ์ ตั้งงบประมาณ</t>
  </si>
  <si>
    <t>ราคาในจังหวัดหรือท้องถิ่น</t>
  </si>
  <si>
    <t>(วันที่ 1 เมษายน 2566  - 30  กันยายน 2566)</t>
  </si>
  <si>
    <t>ก่อสร้างลานคอนกรีตอเนกประสงค์</t>
  </si>
  <si>
    <t>(บริเวณหลังโรงเรียนวัดหาดสูง)</t>
  </si>
  <si>
    <t>โดยทำการก่อสร้างลานคอนกรีตอเนก</t>
  </si>
  <si>
    <t>ประสงค์พื้นผิวหนา 0.10 ม. หรือพื้นที่</t>
  </si>
  <si>
    <t>ไม่น้อยกว่า 694 ตร.ม. รายละเอียด</t>
  </si>
  <si>
    <t>ตามแบบแปลนเทศบาลตำบลไม้เรียง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</si>
</sst>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TH SarabunIT๙"/>
      <family val="2"/>
    </font>
    <font>
      <b/>
      <sz val="14"/>
      <name val="TH SarabunIT๙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rgb="FFFF0000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sz val="12"/>
      <name val="TH SarabunIT๙"/>
      <family val="2"/>
    </font>
    <font>
      <b/>
      <sz val="12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b/>
      <sz val="12"/>
      <name val="TH SarabunIT๙"/>
      <family val="2"/>
    </font>
    <font>
      <b/>
      <sz val="13"/>
      <name val="TH SarabunIT๙"/>
      <family val="2"/>
    </font>
    <font>
      <sz val="13"/>
      <name val="TH SarabunIT๙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3" fillId="0" borderId="0" xfId="1" applyFont="1"/>
    <xf numFmtId="0" fontId="3" fillId="0" borderId="0" xfId="0" applyFont="1"/>
    <xf numFmtId="0" fontId="4" fillId="0" borderId="0" xfId="1" applyFont="1" applyAlignment="1">
      <alignment horizontal="center"/>
    </xf>
    <xf numFmtId="0" fontId="4" fillId="0" borderId="0" xfId="1" applyFont="1"/>
    <xf numFmtId="187" fontId="4" fillId="0" borderId="0" xfId="2" applyNumberFormat="1" applyFont="1"/>
    <xf numFmtId="0" fontId="4" fillId="0" borderId="2" xfId="1" applyFont="1" applyBorder="1" applyAlignment="1">
      <alignment horizontal="center" vertical="center" shrinkToFit="1"/>
    </xf>
    <xf numFmtId="187" fontId="4" fillId="0" borderId="2" xfId="2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6" xfId="1" applyFont="1" applyBorder="1" applyAlignment="1">
      <alignment horizontal="center" vertical="center" shrinkToFit="1"/>
    </xf>
    <xf numFmtId="187" fontId="4" fillId="0" borderId="6" xfId="2" applyNumberFormat="1" applyFont="1" applyBorder="1" applyAlignment="1">
      <alignment horizontal="center" vertical="center" shrinkToFit="1"/>
    </xf>
    <xf numFmtId="0" fontId="3" fillId="0" borderId="6" xfId="0" applyFont="1" applyBorder="1"/>
    <xf numFmtId="0" fontId="3" fillId="0" borderId="2" xfId="1" applyFont="1" applyBorder="1" applyAlignment="1">
      <alignment horizontal="center" vertical="center" shrinkToFit="1"/>
    </xf>
    <xf numFmtId="0" fontId="3" fillId="0" borderId="7" xfId="3" applyFont="1" applyBorder="1"/>
    <xf numFmtId="0" fontId="3" fillId="0" borderId="8" xfId="3" applyFont="1" applyBorder="1"/>
    <xf numFmtId="187" fontId="3" fillId="0" borderId="2" xfId="4" applyNumberFormat="1" applyFont="1" applyBorder="1"/>
    <xf numFmtId="0" fontId="3" fillId="0" borderId="8" xfId="0" applyFont="1" applyBorder="1"/>
    <xf numFmtId="0" fontId="3" fillId="0" borderId="8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left" vertical="center" shrinkToFit="1"/>
    </xf>
    <xf numFmtId="187" fontId="3" fillId="0" borderId="8" xfId="2" applyNumberFormat="1" applyFont="1" applyBorder="1" applyAlignment="1">
      <alignment horizontal="center" vertical="center" shrinkToFit="1"/>
    </xf>
    <xf numFmtId="0" fontId="4" fillId="0" borderId="8" xfId="1" applyFont="1" applyBorder="1"/>
    <xf numFmtId="0" fontId="3" fillId="0" borderId="8" xfId="1" applyFont="1" applyBorder="1"/>
    <xf numFmtId="187" fontId="4" fillId="0" borderId="8" xfId="2" applyNumberFormat="1" applyFont="1" applyBorder="1"/>
    <xf numFmtId="0" fontId="4" fillId="0" borderId="6" xfId="1" applyFont="1" applyBorder="1"/>
    <xf numFmtId="0" fontId="3" fillId="0" borderId="6" xfId="1" applyFont="1" applyBorder="1"/>
    <xf numFmtId="187" fontId="4" fillId="0" borderId="6" xfId="2" applyNumberFormat="1" applyFont="1" applyBorder="1"/>
    <xf numFmtId="0" fontId="3" fillId="0" borderId="2" xfId="1" applyFont="1" applyBorder="1" applyAlignment="1">
      <alignment horizontal="center"/>
    </xf>
    <xf numFmtId="0" fontId="3" fillId="0" borderId="2" xfId="1" applyFont="1" applyBorder="1"/>
    <xf numFmtId="187" fontId="3" fillId="0" borderId="2" xfId="2" applyNumberFormat="1" applyFont="1" applyBorder="1"/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187" fontId="4" fillId="0" borderId="1" xfId="2" applyNumberFormat="1" applyFont="1" applyBorder="1"/>
    <xf numFmtId="0" fontId="3" fillId="0" borderId="1" xfId="0" applyFont="1" applyBorder="1"/>
    <xf numFmtId="0" fontId="3" fillId="0" borderId="0" xfId="0" applyFont="1" applyAlignment="1">
      <alignment horizontal="right" textRotation="180"/>
    </xf>
    <xf numFmtId="0" fontId="3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left" vertical="center" shrinkToFit="1"/>
    </xf>
    <xf numFmtId="0" fontId="3" fillId="0" borderId="0" xfId="3" applyFont="1"/>
    <xf numFmtId="187" fontId="3" fillId="0" borderId="0" xfId="2" applyNumberFormat="1" applyFont="1" applyAlignment="1">
      <alignment horizontal="center" vertical="center" shrinkToFit="1"/>
    </xf>
    <xf numFmtId="0" fontId="3" fillId="0" borderId="2" xfId="0" applyFont="1" applyBorder="1"/>
    <xf numFmtId="0" fontId="3" fillId="0" borderId="2" xfId="3" applyFont="1" applyBorder="1"/>
    <xf numFmtId="187" fontId="3" fillId="0" borderId="2" xfId="2" applyNumberFormat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6" xfId="3" applyFont="1" applyBorder="1"/>
    <xf numFmtId="187" fontId="3" fillId="0" borderId="6" xfId="2" applyNumberFormat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left" vertical="center" shrinkToFit="1"/>
    </xf>
    <xf numFmtId="187" fontId="3" fillId="0" borderId="2" xfId="4" applyNumberFormat="1" applyFont="1" applyBorder="1" applyAlignment="1">
      <alignment horizontal="center"/>
    </xf>
    <xf numFmtId="187" fontId="3" fillId="0" borderId="8" xfId="2" applyNumberFormat="1" applyFont="1" applyBorder="1" applyAlignment="1">
      <alignment horizontal="left" vertical="center" shrinkToFit="1"/>
    </xf>
    <xf numFmtId="187" fontId="3" fillId="0" borderId="8" xfId="4" applyNumberFormat="1" applyFont="1" applyBorder="1"/>
    <xf numFmtId="187" fontId="3" fillId="0" borderId="6" xfId="4" applyNumberFormat="1" applyFont="1" applyBorder="1"/>
    <xf numFmtId="187" fontId="3" fillId="0" borderId="0" xfId="4" applyNumberFormat="1" applyFont="1"/>
    <xf numFmtId="0" fontId="3" fillId="0" borderId="1" xfId="1" applyFont="1" applyBorder="1" applyAlignment="1">
      <alignment horizontal="center" vertical="center" shrinkToFit="1"/>
    </xf>
    <xf numFmtId="0" fontId="4" fillId="0" borderId="1" xfId="3" applyFont="1" applyBorder="1" applyAlignment="1">
      <alignment horizontal="center"/>
    </xf>
    <xf numFmtId="0" fontId="3" fillId="0" borderId="1" xfId="3" applyFont="1" applyBorder="1"/>
    <xf numFmtId="187" fontId="4" fillId="0" borderId="1" xfId="2" applyNumberFormat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187" fontId="3" fillId="0" borderId="7" xfId="2" applyNumberFormat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187" fontId="3" fillId="0" borderId="10" xfId="2" applyNumberFormat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187" fontId="3" fillId="0" borderId="12" xfId="2" applyNumberFormat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shrinkToFit="1"/>
    </xf>
    <xf numFmtId="0" fontId="3" fillId="0" borderId="14" xfId="3" applyFont="1" applyBorder="1"/>
    <xf numFmtId="187" fontId="3" fillId="0" borderId="14" xfId="2" applyNumberFormat="1" applyFont="1" applyBorder="1" applyAlignment="1">
      <alignment horizontal="center" vertical="center" shrinkToFit="1"/>
    </xf>
    <xf numFmtId="187" fontId="3" fillId="0" borderId="9" xfId="2" applyNumberFormat="1" applyFont="1" applyBorder="1" applyAlignment="1">
      <alignment horizontal="center" vertical="center" shrinkToFit="1"/>
    </xf>
    <xf numFmtId="187" fontId="3" fillId="0" borderId="11" xfId="2" applyNumberFormat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left" vertical="center" shrinkToFit="1"/>
    </xf>
    <xf numFmtId="0" fontId="3" fillId="0" borderId="15" xfId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left" vertical="center" shrinkToFit="1"/>
    </xf>
    <xf numFmtId="0" fontId="3" fillId="0" borderId="15" xfId="3" applyFont="1" applyBorder="1"/>
    <xf numFmtId="187" fontId="3" fillId="0" borderId="15" xfId="2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 textRotation="180"/>
    </xf>
    <xf numFmtId="1" fontId="3" fillId="0" borderId="0" xfId="0" applyNumberFormat="1" applyFont="1" applyAlignment="1">
      <alignment horizontal="right" textRotation="180"/>
    </xf>
    <xf numFmtId="0" fontId="4" fillId="0" borderId="0" xfId="1" applyFont="1" applyAlignment="1">
      <alignment horizontal="left"/>
    </xf>
    <xf numFmtId="187" fontId="4" fillId="0" borderId="8" xfId="2" applyNumberFormat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3" fillId="0" borderId="1" xfId="1" applyFont="1" applyBorder="1"/>
    <xf numFmtId="187" fontId="4" fillId="0" borderId="0" xfId="2" applyNumberFormat="1" applyFont="1" applyAlignment="1">
      <alignment horizontal="center" vertical="center" shrinkToFit="1"/>
    </xf>
    <xf numFmtId="0" fontId="4" fillId="0" borderId="0" xfId="1" applyFont="1" applyAlignment="1">
      <alignment horizontal="left" vertical="center" shrinkToFit="1"/>
    </xf>
    <xf numFmtId="1" fontId="4" fillId="0" borderId="0" xfId="1" applyNumberFormat="1" applyFont="1" applyAlignment="1">
      <alignment horizontal="right" vertical="center" shrinkToFit="1"/>
    </xf>
    <xf numFmtId="0" fontId="4" fillId="0" borderId="0" xfId="3" applyFont="1"/>
    <xf numFmtId="0" fontId="4" fillId="0" borderId="0" xfId="1" applyFont="1" applyAlignment="1">
      <alignment horizontal="right" vertical="center" shrinkToFit="1"/>
    </xf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187" fontId="3" fillId="0" borderId="2" xfId="2" applyNumberFormat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187" fontId="3" fillId="0" borderId="8" xfId="2" applyNumberFormat="1" applyFont="1" applyBorder="1"/>
    <xf numFmtId="0" fontId="3" fillId="0" borderId="6" xfId="1" applyFont="1" applyBorder="1" applyAlignment="1">
      <alignment horizontal="center"/>
    </xf>
    <xf numFmtId="187" fontId="3" fillId="0" borderId="6" xfId="2" applyNumberFormat="1" applyFont="1" applyBorder="1"/>
    <xf numFmtId="0" fontId="3" fillId="0" borderId="15" xfId="1" applyFont="1" applyBorder="1" applyAlignment="1">
      <alignment horizontal="center"/>
    </xf>
    <xf numFmtId="0" fontId="3" fillId="0" borderId="15" xfId="1" applyFont="1" applyBorder="1"/>
    <xf numFmtId="187" fontId="3" fillId="0" borderId="15" xfId="2" applyNumberFormat="1" applyFont="1" applyBorder="1"/>
    <xf numFmtId="187" fontId="3" fillId="0" borderId="0" xfId="2" applyNumberFormat="1" applyFont="1"/>
    <xf numFmtId="0" fontId="3" fillId="0" borderId="0" xfId="1" applyFont="1" applyAlignment="1">
      <alignment horizontal="left"/>
    </xf>
    <xf numFmtId="0" fontId="7" fillId="0" borderId="8" xfId="1" applyFont="1" applyBorder="1" applyAlignment="1">
      <alignment horizontal="center" vertical="center" shrinkToFit="1"/>
    </xf>
    <xf numFmtId="0" fontId="7" fillId="0" borderId="8" xfId="3" applyFont="1" applyBorder="1"/>
    <xf numFmtId="0" fontId="7" fillId="0" borderId="6" xfId="1" applyFont="1" applyBorder="1" applyAlignment="1">
      <alignment horizontal="center" vertical="center" shrinkToFit="1"/>
    </xf>
    <xf numFmtId="0" fontId="7" fillId="0" borderId="6" xfId="3" applyFont="1" applyBorder="1"/>
    <xf numFmtId="0" fontId="7" fillId="0" borderId="8" xfId="1" applyFont="1" applyBorder="1" applyAlignment="1">
      <alignment horizontal="left" vertical="center" shrinkToFit="1"/>
    </xf>
    <xf numFmtId="0" fontId="8" fillId="0" borderId="8" xfId="0" applyFont="1" applyBorder="1"/>
    <xf numFmtId="0" fontId="9" fillId="0" borderId="8" xfId="0" applyFont="1" applyBorder="1"/>
    <xf numFmtId="187" fontId="10" fillId="0" borderId="2" xfId="4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0" xfId="0" applyFont="1"/>
    <xf numFmtId="3" fontId="11" fillId="0" borderId="1" xfId="0" applyNumberFormat="1" applyFont="1" applyBorder="1"/>
    <xf numFmtId="0" fontId="4" fillId="0" borderId="2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8" fillId="0" borderId="0" xfId="0" applyFont="1"/>
    <xf numFmtId="0" fontId="3" fillId="0" borderId="0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/>
    </xf>
    <xf numFmtId="187" fontId="4" fillId="0" borderId="0" xfId="2" applyNumberFormat="1" applyFont="1" applyBorder="1" applyAlignment="1">
      <alignment horizontal="center" vertical="center" shrinkToFit="1"/>
    </xf>
    <xf numFmtId="0" fontId="3" fillId="0" borderId="0" xfId="0" applyFont="1" applyBorder="1"/>
    <xf numFmtId="0" fontId="3" fillId="0" borderId="0" xfId="0" applyFont="1" applyBorder="1" applyAlignment="1">
      <alignment horizontal="right" textRotation="180"/>
    </xf>
    <xf numFmtId="0" fontId="13" fillId="0" borderId="2" xfId="0" applyFont="1" applyBorder="1" applyAlignment="1">
      <alignment horizontal="center"/>
    </xf>
    <xf numFmtId="0" fontId="8" fillId="0" borderId="6" xfId="0" applyFont="1" applyBorder="1"/>
    <xf numFmtId="187" fontId="14" fillId="0" borderId="2" xfId="4" applyNumberFormat="1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187" fontId="13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0" xfId="0" applyFont="1" applyAlignment="1">
      <alignment horizontal="right" textRotation="180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3" fontId="8" fillId="0" borderId="2" xfId="0" applyNumberFormat="1" applyFont="1" applyBorder="1"/>
    <xf numFmtId="0" fontId="8" fillId="0" borderId="8" xfId="0" applyFont="1" applyBorder="1" applyAlignment="1">
      <alignment horizontal="center"/>
    </xf>
    <xf numFmtId="3" fontId="8" fillId="0" borderId="8" xfId="0" applyNumberFormat="1" applyFont="1" applyBorder="1"/>
    <xf numFmtId="0" fontId="8" fillId="0" borderId="6" xfId="0" applyFont="1" applyBorder="1" applyAlignment="1">
      <alignment horizontal="center"/>
    </xf>
    <xf numFmtId="0" fontId="8" fillId="0" borderId="16" xfId="0" applyFont="1" applyBorder="1"/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3" fontId="12" fillId="0" borderId="18" xfId="0" applyNumberFormat="1" applyFont="1" applyBorder="1"/>
    <xf numFmtId="0" fontId="9" fillId="0" borderId="0" xfId="0" applyFont="1"/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3" fontId="9" fillId="0" borderId="2" xfId="0" applyNumberFormat="1" applyFont="1" applyBorder="1"/>
    <xf numFmtId="0" fontId="9" fillId="0" borderId="8" xfId="0" applyFont="1" applyBorder="1" applyAlignment="1">
      <alignment horizontal="center"/>
    </xf>
    <xf numFmtId="3" fontId="9" fillId="0" borderId="8" xfId="0" applyNumberFormat="1" applyFont="1" applyBorder="1"/>
    <xf numFmtId="0" fontId="9" fillId="0" borderId="8" xfId="0" applyFont="1" applyBorder="1" applyAlignment="1">
      <alignment horizontal="right"/>
    </xf>
    <xf numFmtId="0" fontId="9" fillId="0" borderId="6" xfId="0" applyFont="1" applyBorder="1" applyAlignment="1">
      <alignment horizontal="center"/>
    </xf>
    <xf numFmtId="0" fontId="9" fillId="0" borderId="6" xfId="0" applyFont="1" applyBorder="1"/>
    <xf numFmtId="3" fontId="9" fillId="0" borderId="6" xfId="0" applyNumberFormat="1" applyFont="1" applyBorder="1"/>
    <xf numFmtId="0" fontId="9" fillId="0" borderId="1" xfId="0" applyFont="1" applyBorder="1"/>
    <xf numFmtId="0" fontId="13" fillId="0" borderId="1" xfId="0" applyFont="1" applyBorder="1"/>
    <xf numFmtId="3" fontId="13" fillId="0" borderId="1" xfId="0" applyNumberFormat="1" applyFont="1" applyBorder="1"/>
    <xf numFmtId="0" fontId="9" fillId="0" borderId="0" xfId="0" applyFont="1" applyAlignment="1">
      <alignment horizontal="right" textRotation="180"/>
    </xf>
    <xf numFmtId="0" fontId="15" fillId="0" borderId="2" xfId="1" applyFont="1" applyBorder="1" applyAlignment="1">
      <alignment horizontal="center" vertical="center" shrinkToFit="1"/>
    </xf>
    <xf numFmtId="0" fontId="16" fillId="0" borderId="6" xfId="1" applyFont="1" applyBorder="1" applyAlignment="1">
      <alignment horizontal="center" vertical="center" shrinkToFit="1"/>
    </xf>
    <xf numFmtId="0" fontId="17" fillId="0" borderId="8" xfId="3" applyFont="1" applyBorder="1"/>
    <xf numFmtId="0" fontId="17" fillId="0" borderId="8" xfId="0" applyFont="1" applyBorder="1"/>
    <xf numFmtId="0" fontId="7" fillId="0" borderId="15" xfId="1" applyFont="1" applyBorder="1" applyAlignment="1">
      <alignment horizontal="center" vertical="center" shrinkToFit="1"/>
    </xf>
    <xf numFmtId="0" fontId="7" fillId="0" borderId="15" xfId="3" applyFont="1" applyBorder="1"/>
    <xf numFmtId="0" fontId="13" fillId="0" borderId="0" xfId="0" applyFont="1"/>
    <xf numFmtId="0" fontId="4" fillId="0" borderId="0" xfId="0" applyFont="1"/>
    <xf numFmtId="0" fontId="3" fillId="0" borderId="15" xfId="0" applyFont="1" applyBorder="1"/>
    <xf numFmtId="0" fontId="3" fillId="0" borderId="14" xfId="0" applyFont="1" applyBorder="1"/>
    <xf numFmtId="3" fontId="3" fillId="0" borderId="2" xfId="0" applyNumberFormat="1" applyFont="1" applyBorder="1"/>
    <xf numFmtId="3" fontId="3" fillId="0" borderId="8" xfId="2" applyNumberFormat="1" applyFont="1" applyBorder="1" applyAlignment="1">
      <alignment vertical="center" shrinkToFit="1"/>
    </xf>
    <xf numFmtId="3" fontId="9" fillId="0" borderId="8" xfId="0" applyNumberFormat="1" applyFont="1" applyBorder="1" applyAlignment="1">
      <alignment horizontal="right"/>
    </xf>
    <xf numFmtId="0" fontId="4" fillId="0" borderId="0" xfId="1" applyFont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0" xfId="1" applyFont="1" applyAlignment="1">
      <alignment horizontal="left"/>
    </xf>
    <xf numFmtId="0" fontId="4" fillId="0" borderId="2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0" xfId="1" applyFont="1" applyAlignment="1">
      <alignment horizontal="left" vertical="center" shrinkToFit="1"/>
    </xf>
    <xf numFmtId="0" fontId="4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</cellXfs>
  <cellStyles count="5">
    <cellStyle name="Comma 2" xfId="4" xr:uid="{C52EABD7-83EE-44CF-863F-68AE6DAAD1D3}"/>
    <cellStyle name="Comma 3" xfId="2" xr:uid="{C3F5FB9A-068C-4B74-89FB-EC6E7FB6698F}"/>
    <cellStyle name="Normal 2" xfId="3" xr:uid="{0BEC9DD2-90B5-49E6-A020-7DA866950FDA}"/>
    <cellStyle name="Normal 3" xfId="1" xr:uid="{4392DCD0-7990-42D3-AA71-F9D1F5AAE68B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7588B-6F5B-4579-9FF5-69E219D32FB4}">
  <dimension ref="B2:L306"/>
  <sheetViews>
    <sheetView workbookViewId="0">
      <selection activeCell="F2" sqref="F2"/>
    </sheetView>
  </sheetViews>
  <sheetFormatPr defaultRowHeight="18.75" x14ac:dyDescent="0.3"/>
  <cols>
    <col min="1" max="1" width="2.625" style="2" customWidth="1"/>
    <col min="2" max="2" width="5" style="2" customWidth="1"/>
    <col min="3" max="3" width="21.625" style="2" customWidth="1"/>
    <col min="4" max="4" width="25.25" style="2" customWidth="1"/>
    <col min="5" max="5" width="9.25" style="2" bestFit="1" customWidth="1"/>
    <col min="6" max="6" width="9.25" style="2" customWidth="1"/>
    <col min="7" max="16384" width="9" style="2"/>
  </cols>
  <sheetData>
    <row r="2" spans="2:12" x14ac:dyDescent="0.3">
      <c r="B2" s="1"/>
      <c r="C2" s="1"/>
      <c r="D2" s="1"/>
      <c r="E2" s="1"/>
      <c r="F2" s="1"/>
      <c r="G2" s="1"/>
      <c r="H2" s="1"/>
      <c r="I2" s="1"/>
      <c r="J2" s="1"/>
      <c r="K2" s="1"/>
    </row>
    <row r="3" spans="2:12" x14ac:dyDescent="0.3">
      <c r="B3" s="181" t="s">
        <v>0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2:12" x14ac:dyDescent="0.3">
      <c r="B4" s="181" t="s">
        <v>293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</row>
    <row r="5" spans="2:12" x14ac:dyDescent="0.3">
      <c r="B5" s="181" t="s">
        <v>1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</row>
    <row r="6" spans="2:12" x14ac:dyDescent="0.3">
      <c r="B6" s="3"/>
      <c r="C6" s="3"/>
      <c r="D6" s="3" t="s">
        <v>2</v>
      </c>
      <c r="E6" s="3"/>
      <c r="F6" s="3"/>
      <c r="G6" s="3"/>
      <c r="H6" s="3"/>
      <c r="I6" s="3"/>
      <c r="J6" s="3"/>
      <c r="K6" s="3"/>
    </row>
    <row r="7" spans="2:12" x14ac:dyDescent="0.3">
      <c r="B7" s="4" t="s">
        <v>3</v>
      </c>
      <c r="C7" s="4"/>
      <c r="D7" s="4"/>
      <c r="E7" s="5"/>
      <c r="F7" s="5"/>
      <c r="G7" s="4"/>
      <c r="H7" s="4"/>
      <c r="I7" s="4"/>
      <c r="J7" s="4"/>
      <c r="K7" s="4"/>
    </row>
    <row r="8" spans="2:12" x14ac:dyDescent="0.3">
      <c r="B8" s="4"/>
      <c r="C8" s="4" t="s">
        <v>4</v>
      </c>
      <c r="D8" s="4"/>
      <c r="E8" s="5"/>
      <c r="F8" s="5"/>
      <c r="G8" s="4"/>
      <c r="H8" s="4"/>
      <c r="I8" s="4"/>
      <c r="J8" s="4"/>
      <c r="K8" s="4"/>
    </row>
    <row r="9" spans="2:12" x14ac:dyDescent="0.3">
      <c r="B9" s="173" t="s">
        <v>5</v>
      </c>
      <c r="C9" s="173" t="s">
        <v>6</v>
      </c>
      <c r="D9" s="6" t="s">
        <v>7</v>
      </c>
      <c r="E9" s="7" t="s">
        <v>8</v>
      </c>
      <c r="F9" s="7" t="s">
        <v>9</v>
      </c>
      <c r="G9" s="6" t="s">
        <v>10</v>
      </c>
      <c r="H9" s="6" t="s">
        <v>11</v>
      </c>
      <c r="I9" s="174" t="s">
        <v>12</v>
      </c>
      <c r="J9" s="175"/>
      <c r="K9" s="176"/>
      <c r="L9" s="8" t="s">
        <v>13</v>
      </c>
    </row>
    <row r="10" spans="2:12" x14ac:dyDescent="0.3">
      <c r="B10" s="173"/>
      <c r="C10" s="173"/>
      <c r="D10" s="9" t="s">
        <v>6</v>
      </c>
      <c r="E10" s="10" t="s">
        <v>14</v>
      </c>
      <c r="F10" s="10" t="s">
        <v>14</v>
      </c>
      <c r="G10" s="9" t="s">
        <v>15</v>
      </c>
      <c r="H10" s="9" t="s">
        <v>16</v>
      </c>
      <c r="I10" s="9" t="s">
        <v>17</v>
      </c>
      <c r="J10" s="9" t="s">
        <v>18</v>
      </c>
      <c r="K10" s="9" t="s">
        <v>19</v>
      </c>
      <c r="L10" s="11"/>
    </row>
    <row r="11" spans="2:12" x14ac:dyDescent="0.3">
      <c r="B11" s="12">
        <v>1</v>
      </c>
      <c r="C11" s="13" t="s">
        <v>20</v>
      </c>
      <c r="D11" s="14" t="s">
        <v>21</v>
      </c>
      <c r="E11" s="15">
        <v>432000</v>
      </c>
      <c r="F11" s="15"/>
      <c r="G11" s="12" t="s">
        <v>22</v>
      </c>
      <c r="H11" s="12" t="s">
        <v>23</v>
      </c>
      <c r="I11" s="12"/>
      <c r="J11" s="12"/>
      <c r="K11" s="12" t="s">
        <v>24</v>
      </c>
      <c r="L11" s="16"/>
    </row>
    <row r="12" spans="2:12" x14ac:dyDescent="0.3">
      <c r="B12" s="17"/>
      <c r="C12" s="18" t="s">
        <v>25</v>
      </c>
      <c r="D12" s="14" t="s">
        <v>26</v>
      </c>
      <c r="E12" s="19"/>
      <c r="F12" s="19"/>
      <c r="G12" s="17"/>
      <c r="H12" s="17"/>
      <c r="I12" s="17"/>
      <c r="J12" s="17"/>
      <c r="K12" s="17"/>
      <c r="L12" s="16"/>
    </row>
    <row r="13" spans="2:12" x14ac:dyDescent="0.3">
      <c r="B13" s="17"/>
      <c r="C13" s="18"/>
      <c r="D13" s="14" t="s">
        <v>27</v>
      </c>
      <c r="E13" s="19"/>
      <c r="F13" s="19"/>
      <c r="G13" s="17"/>
      <c r="H13" s="17"/>
      <c r="I13" s="17"/>
      <c r="J13" s="17"/>
      <c r="K13" s="17"/>
      <c r="L13" s="16"/>
    </row>
    <row r="14" spans="2:12" x14ac:dyDescent="0.3">
      <c r="B14" s="20"/>
      <c r="C14" s="20"/>
      <c r="D14" s="21" t="s">
        <v>28</v>
      </c>
      <c r="E14" s="22"/>
      <c r="F14" s="22"/>
      <c r="G14" s="20"/>
      <c r="H14" s="20"/>
      <c r="I14" s="20"/>
      <c r="J14" s="20"/>
      <c r="K14" s="20"/>
      <c r="L14" s="16"/>
    </row>
    <row r="15" spans="2:12" x14ac:dyDescent="0.3">
      <c r="B15" s="20"/>
      <c r="C15" s="20"/>
      <c r="D15" s="21" t="s">
        <v>29</v>
      </c>
      <c r="E15" s="22"/>
      <c r="F15" s="22"/>
      <c r="G15" s="20"/>
      <c r="H15" s="20"/>
      <c r="I15" s="20"/>
      <c r="J15" s="20"/>
      <c r="K15" s="20"/>
      <c r="L15" s="16"/>
    </row>
    <row r="16" spans="2:12" x14ac:dyDescent="0.3">
      <c r="B16" s="23"/>
      <c r="C16" s="23"/>
      <c r="D16" s="24" t="s">
        <v>30</v>
      </c>
      <c r="E16" s="25"/>
      <c r="F16" s="25"/>
      <c r="G16" s="23"/>
      <c r="H16" s="23"/>
      <c r="I16" s="23"/>
      <c r="J16" s="23"/>
      <c r="K16" s="23"/>
      <c r="L16" s="11"/>
    </row>
    <row r="17" spans="2:12" x14ac:dyDescent="0.3">
      <c r="B17" s="26">
        <v>2</v>
      </c>
      <c r="C17" s="27" t="s">
        <v>20</v>
      </c>
      <c r="D17" s="27" t="s">
        <v>31</v>
      </c>
      <c r="E17" s="28">
        <v>431100</v>
      </c>
      <c r="F17" s="28">
        <v>300000</v>
      </c>
      <c r="G17" s="26" t="s">
        <v>22</v>
      </c>
      <c r="H17" s="26" t="s">
        <v>32</v>
      </c>
      <c r="I17" s="26"/>
      <c r="J17" s="26" t="s">
        <v>24</v>
      </c>
      <c r="K17" s="26"/>
      <c r="L17" s="16"/>
    </row>
    <row r="18" spans="2:12" x14ac:dyDescent="0.3">
      <c r="B18" s="20"/>
      <c r="C18" s="21" t="s">
        <v>33</v>
      </c>
      <c r="D18" s="21" t="s">
        <v>34</v>
      </c>
      <c r="E18" s="22"/>
      <c r="F18" s="22"/>
      <c r="G18" s="20"/>
      <c r="H18" s="20"/>
      <c r="I18" s="20"/>
      <c r="J18" s="20"/>
      <c r="K18" s="20"/>
      <c r="L18" s="16"/>
    </row>
    <row r="19" spans="2:12" x14ac:dyDescent="0.3">
      <c r="B19" s="20"/>
      <c r="C19" s="20"/>
      <c r="D19" s="21" t="s">
        <v>27</v>
      </c>
      <c r="E19" s="22"/>
      <c r="F19" s="22"/>
      <c r="G19" s="20"/>
      <c r="H19" s="20"/>
      <c r="I19" s="20"/>
      <c r="J19" s="20"/>
      <c r="K19" s="20"/>
      <c r="L19" s="16"/>
    </row>
    <row r="20" spans="2:12" x14ac:dyDescent="0.3">
      <c r="B20" s="20"/>
      <c r="C20" s="20"/>
      <c r="D20" s="21" t="s">
        <v>28</v>
      </c>
      <c r="E20" s="22"/>
      <c r="F20" s="22"/>
      <c r="G20" s="20"/>
      <c r="H20" s="20"/>
      <c r="I20" s="20"/>
      <c r="J20" s="20"/>
      <c r="K20" s="20"/>
      <c r="L20" s="16"/>
    </row>
    <row r="21" spans="2:12" x14ac:dyDescent="0.3">
      <c r="B21" s="20"/>
      <c r="C21" s="20"/>
      <c r="D21" s="21" t="s">
        <v>35</v>
      </c>
      <c r="E21" s="22"/>
      <c r="F21" s="22"/>
      <c r="G21" s="20"/>
      <c r="H21" s="20"/>
      <c r="I21" s="20"/>
      <c r="J21" s="20"/>
      <c r="K21" s="20"/>
      <c r="L21" s="16"/>
    </row>
    <row r="22" spans="2:12" x14ac:dyDescent="0.3">
      <c r="B22" s="23"/>
      <c r="C22" s="23"/>
      <c r="D22" s="24" t="s">
        <v>30</v>
      </c>
      <c r="E22" s="25"/>
      <c r="F22" s="25"/>
      <c r="G22" s="23"/>
      <c r="H22" s="23"/>
      <c r="I22" s="23"/>
      <c r="J22" s="23"/>
      <c r="K22" s="23"/>
      <c r="L22" s="16"/>
    </row>
    <row r="23" spans="2:12" x14ac:dyDescent="0.3">
      <c r="B23" s="29"/>
      <c r="C23" s="30" t="s">
        <v>36</v>
      </c>
      <c r="D23" s="29"/>
      <c r="E23" s="31">
        <f>E11+E17</f>
        <v>863100</v>
      </c>
      <c r="F23" s="31">
        <v>300000</v>
      </c>
      <c r="G23" s="29"/>
      <c r="H23" s="29"/>
      <c r="I23" s="29"/>
      <c r="J23" s="29"/>
      <c r="K23" s="29"/>
      <c r="L23" s="32"/>
    </row>
    <row r="24" spans="2:12" x14ac:dyDescent="0.3">
      <c r="B24" s="4"/>
      <c r="C24" s="4"/>
      <c r="D24" s="4"/>
      <c r="E24" s="5"/>
      <c r="F24" s="5"/>
      <c r="G24" s="4"/>
      <c r="H24" s="4"/>
      <c r="I24" s="4"/>
      <c r="J24" s="4"/>
      <c r="K24" s="4"/>
    </row>
    <row r="25" spans="2:12" x14ac:dyDescent="0.3">
      <c r="B25" s="4"/>
      <c r="C25" s="4"/>
      <c r="D25" s="4"/>
      <c r="E25" s="5"/>
      <c r="F25" s="5"/>
      <c r="G25" s="4"/>
      <c r="H25" s="4"/>
      <c r="I25" s="4"/>
      <c r="J25" s="4"/>
      <c r="K25" s="4"/>
      <c r="L25" s="33">
        <v>3</v>
      </c>
    </row>
    <row r="26" spans="2:12" x14ac:dyDescent="0.3">
      <c r="B26" s="4"/>
      <c r="C26" s="4"/>
      <c r="D26" s="4"/>
      <c r="E26" s="5"/>
      <c r="F26" s="5"/>
      <c r="G26" s="4"/>
      <c r="H26" s="4"/>
      <c r="I26" s="4"/>
      <c r="J26" s="4"/>
      <c r="K26" s="4"/>
    </row>
    <row r="27" spans="2:12" x14ac:dyDescent="0.3">
      <c r="B27" s="4"/>
      <c r="C27" s="4"/>
      <c r="D27" s="4"/>
      <c r="E27" s="5"/>
      <c r="F27" s="5"/>
      <c r="G27" s="4"/>
      <c r="H27" s="4"/>
      <c r="I27" s="4"/>
      <c r="J27" s="4"/>
      <c r="K27" s="4"/>
    </row>
    <row r="28" spans="2:12" x14ac:dyDescent="0.3">
      <c r="B28" s="4"/>
      <c r="C28" s="4"/>
      <c r="D28" s="4"/>
      <c r="E28" s="5"/>
      <c r="F28" s="5"/>
      <c r="G28" s="4"/>
      <c r="H28" s="4"/>
      <c r="I28" s="4"/>
      <c r="J28" s="4"/>
      <c r="K28" s="4"/>
    </row>
    <row r="29" spans="2:12" x14ac:dyDescent="0.3">
      <c r="B29" s="4"/>
      <c r="C29" s="4"/>
      <c r="D29" s="4"/>
      <c r="E29" s="5"/>
      <c r="F29" s="5"/>
      <c r="G29" s="4"/>
      <c r="H29" s="4"/>
      <c r="I29" s="4"/>
      <c r="J29" s="4"/>
      <c r="K29" s="4"/>
    </row>
    <row r="30" spans="2:12" x14ac:dyDescent="0.3">
      <c r="B30" s="34"/>
      <c r="C30" s="35"/>
      <c r="D30" s="36"/>
      <c r="E30" s="37"/>
      <c r="F30" s="37"/>
      <c r="G30" s="34"/>
      <c r="H30" s="34"/>
      <c r="I30" s="34"/>
      <c r="J30" s="34"/>
      <c r="K30" s="34"/>
    </row>
    <row r="31" spans="2:12" x14ac:dyDescent="0.3">
      <c r="B31" s="4" t="s">
        <v>37</v>
      </c>
      <c r="C31" s="4"/>
      <c r="D31" s="4"/>
      <c r="E31" s="5"/>
      <c r="F31" s="5"/>
      <c r="G31" s="4"/>
      <c r="H31" s="4"/>
      <c r="I31" s="4"/>
      <c r="J31" s="4"/>
      <c r="K31" s="4"/>
    </row>
    <row r="32" spans="2:12" x14ac:dyDescent="0.3">
      <c r="B32" s="4"/>
      <c r="C32" s="4" t="s">
        <v>38</v>
      </c>
      <c r="D32" s="4"/>
      <c r="E32" s="5"/>
      <c r="F32" s="5"/>
      <c r="G32" s="4"/>
      <c r="H32" s="4"/>
      <c r="I32" s="4"/>
      <c r="J32" s="4"/>
      <c r="K32" s="4"/>
    </row>
    <row r="33" spans="2:12" x14ac:dyDescent="0.3">
      <c r="B33" s="173" t="s">
        <v>5</v>
      </c>
      <c r="C33" s="173" t="s">
        <v>6</v>
      </c>
      <c r="D33" s="6" t="s">
        <v>7</v>
      </c>
      <c r="E33" s="7" t="s">
        <v>8</v>
      </c>
      <c r="F33" s="7" t="s">
        <v>9</v>
      </c>
      <c r="G33" s="6" t="s">
        <v>10</v>
      </c>
      <c r="H33" s="6" t="s">
        <v>11</v>
      </c>
      <c r="I33" s="174" t="s">
        <v>12</v>
      </c>
      <c r="J33" s="175"/>
      <c r="K33" s="176"/>
      <c r="L33" s="8" t="s">
        <v>13</v>
      </c>
    </row>
    <row r="34" spans="2:12" x14ac:dyDescent="0.3">
      <c r="B34" s="173"/>
      <c r="C34" s="173"/>
      <c r="D34" s="9" t="s">
        <v>6</v>
      </c>
      <c r="E34" s="10" t="s">
        <v>14</v>
      </c>
      <c r="F34" s="10" t="s">
        <v>14</v>
      </c>
      <c r="G34" s="9" t="s">
        <v>15</v>
      </c>
      <c r="H34" s="9" t="s">
        <v>16</v>
      </c>
      <c r="I34" s="9" t="s">
        <v>17</v>
      </c>
      <c r="J34" s="9" t="s">
        <v>18</v>
      </c>
      <c r="K34" s="9" t="s">
        <v>19</v>
      </c>
      <c r="L34" s="11"/>
    </row>
    <row r="35" spans="2:12" x14ac:dyDescent="0.3">
      <c r="B35" s="12">
        <v>1</v>
      </c>
      <c r="C35" s="13" t="s">
        <v>39</v>
      </c>
      <c r="D35" s="14" t="s">
        <v>40</v>
      </c>
      <c r="E35" s="15">
        <v>20000</v>
      </c>
      <c r="F35" s="45" t="s">
        <v>131</v>
      </c>
      <c r="G35" s="12" t="s">
        <v>41</v>
      </c>
      <c r="H35" s="12" t="s">
        <v>42</v>
      </c>
      <c r="I35" s="12"/>
      <c r="J35" s="12"/>
      <c r="K35" s="12" t="s">
        <v>43</v>
      </c>
      <c r="L35" s="38"/>
    </row>
    <row r="36" spans="2:12" x14ac:dyDescent="0.3">
      <c r="B36" s="17"/>
      <c r="C36" s="18"/>
      <c r="D36" s="14" t="s">
        <v>44</v>
      </c>
      <c r="E36" s="19"/>
      <c r="F36" s="19"/>
      <c r="G36" s="17"/>
      <c r="H36" s="17"/>
      <c r="I36" s="17"/>
      <c r="J36" s="17"/>
      <c r="K36" s="17"/>
      <c r="L36" s="16"/>
    </row>
    <row r="37" spans="2:12" x14ac:dyDescent="0.3">
      <c r="B37" s="17"/>
      <c r="C37" s="18"/>
      <c r="D37" s="14"/>
      <c r="E37" s="19"/>
      <c r="F37" s="19"/>
      <c r="G37" s="17"/>
      <c r="H37" s="17"/>
      <c r="I37" s="17"/>
      <c r="J37" s="17"/>
      <c r="K37" s="17"/>
      <c r="L37" s="11"/>
    </row>
    <row r="38" spans="2:12" x14ac:dyDescent="0.3">
      <c r="B38" s="12">
        <v>2</v>
      </c>
      <c r="C38" s="39" t="s">
        <v>45</v>
      </c>
      <c r="D38" s="39" t="s">
        <v>46</v>
      </c>
      <c r="E38" s="15">
        <v>21500</v>
      </c>
      <c r="F38" s="15">
        <v>12412</v>
      </c>
      <c r="G38" s="12" t="s">
        <v>41</v>
      </c>
      <c r="H38" s="12" t="s">
        <v>47</v>
      </c>
      <c r="I38" s="12"/>
      <c r="J38" s="12" t="s">
        <v>43</v>
      </c>
      <c r="K38" s="12"/>
      <c r="L38" s="38"/>
    </row>
    <row r="39" spans="2:12" x14ac:dyDescent="0.3">
      <c r="B39" s="17"/>
      <c r="C39" s="14" t="s">
        <v>48</v>
      </c>
      <c r="D39" s="14" t="s">
        <v>49</v>
      </c>
      <c r="E39" s="19"/>
      <c r="F39" s="19"/>
      <c r="G39" s="17"/>
      <c r="H39" s="17"/>
      <c r="I39" s="17"/>
      <c r="J39" s="17"/>
      <c r="K39" s="17"/>
      <c r="L39" s="16"/>
    </row>
    <row r="40" spans="2:12" x14ac:dyDescent="0.3">
      <c r="B40" s="17"/>
      <c r="C40" s="14" t="s">
        <v>50</v>
      </c>
      <c r="D40" s="14"/>
      <c r="E40" s="19"/>
      <c r="F40" s="19"/>
      <c r="G40" s="17"/>
      <c r="H40" s="17"/>
      <c r="I40" s="17"/>
      <c r="J40" s="17"/>
      <c r="K40" s="17"/>
      <c r="L40" s="11"/>
    </row>
    <row r="41" spans="2:12" x14ac:dyDescent="0.3">
      <c r="B41" s="12">
        <v>3</v>
      </c>
      <c r="C41" s="39" t="s">
        <v>45</v>
      </c>
      <c r="D41" s="39" t="s">
        <v>46</v>
      </c>
      <c r="E41" s="40">
        <v>15000</v>
      </c>
      <c r="F41" s="40">
        <v>8671</v>
      </c>
      <c r="G41" s="12" t="s">
        <v>41</v>
      </c>
      <c r="H41" s="12" t="s">
        <v>47</v>
      </c>
      <c r="I41" s="12"/>
      <c r="J41" s="12" t="s">
        <v>43</v>
      </c>
      <c r="K41" s="12"/>
      <c r="L41" s="38"/>
    </row>
    <row r="42" spans="2:12" x14ac:dyDescent="0.3">
      <c r="B42" s="17"/>
      <c r="C42" s="14" t="s">
        <v>48</v>
      </c>
      <c r="D42" s="14" t="s">
        <v>49</v>
      </c>
      <c r="E42" s="19"/>
      <c r="F42" s="19"/>
      <c r="G42" s="17"/>
      <c r="H42" s="17"/>
      <c r="I42" s="17"/>
      <c r="J42" s="17"/>
      <c r="K42" s="17"/>
      <c r="L42" s="16"/>
    </row>
    <row r="43" spans="2:12" x14ac:dyDescent="0.3">
      <c r="B43" s="41"/>
      <c r="C43" s="42" t="s">
        <v>51</v>
      </c>
      <c r="D43" s="42"/>
      <c r="E43" s="43"/>
      <c r="F43" s="43"/>
      <c r="G43" s="41"/>
      <c r="H43" s="41"/>
      <c r="I43" s="41"/>
      <c r="J43" s="41"/>
      <c r="K43" s="41"/>
      <c r="L43" s="11"/>
    </row>
    <row r="44" spans="2:12" x14ac:dyDescent="0.3">
      <c r="B44" s="17">
        <v>4</v>
      </c>
      <c r="C44" s="39" t="s">
        <v>45</v>
      </c>
      <c r="D44" s="39" t="s">
        <v>46</v>
      </c>
      <c r="E44" s="19">
        <v>85000</v>
      </c>
      <c r="F44" s="19">
        <v>81498</v>
      </c>
      <c r="G44" s="17" t="s">
        <v>41</v>
      </c>
      <c r="H44" s="17" t="s">
        <v>47</v>
      </c>
      <c r="I44" s="17"/>
      <c r="J44" s="17" t="s">
        <v>43</v>
      </c>
      <c r="K44" s="17"/>
      <c r="L44" s="38"/>
    </row>
    <row r="45" spans="2:12" x14ac:dyDescent="0.3">
      <c r="B45" s="17"/>
      <c r="C45" s="14" t="s">
        <v>48</v>
      </c>
      <c r="D45" s="14" t="s">
        <v>49</v>
      </c>
      <c r="E45" s="19"/>
      <c r="F45" s="19"/>
      <c r="G45" s="17" t="s">
        <v>2</v>
      </c>
      <c r="H45" s="17"/>
      <c r="I45" s="17"/>
      <c r="J45" s="17"/>
      <c r="K45" s="17"/>
      <c r="L45" s="16"/>
    </row>
    <row r="46" spans="2:12" x14ac:dyDescent="0.3">
      <c r="B46" s="41"/>
      <c r="C46" s="42" t="s">
        <v>52</v>
      </c>
      <c r="D46" s="42"/>
      <c r="E46" s="43"/>
      <c r="F46" s="43"/>
      <c r="G46" s="41"/>
      <c r="H46" s="41"/>
      <c r="I46" s="41"/>
      <c r="J46" s="41"/>
      <c r="K46" s="41"/>
      <c r="L46" s="11"/>
    </row>
    <row r="47" spans="2:12" x14ac:dyDescent="0.3">
      <c r="B47" s="34"/>
      <c r="C47" s="36"/>
      <c r="D47" s="36"/>
      <c r="E47" s="37"/>
      <c r="F47" s="37"/>
      <c r="G47" s="34"/>
      <c r="H47" s="34"/>
      <c r="I47" s="34"/>
      <c r="J47" s="34"/>
      <c r="K47" s="34"/>
    </row>
    <row r="48" spans="2:12" x14ac:dyDescent="0.3">
      <c r="B48" s="34"/>
      <c r="C48" s="36"/>
      <c r="D48" s="36"/>
      <c r="E48" s="37"/>
      <c r="F48" s="37"/>
      <c r="G48" s="34"/>
      <c r="H48" s="34"/>
      <c r="I48" s="34"/>
      <c r="J48" s="34"/>
      <c r="K48" s="34"/>
    </row>
    <row r="49" spans="2:12" x14ac:dyDescent="0.3">
      <c r="B49" s="34"/>
      <c r="C49" s="36"/>
      <c r="D49" s="36"/>
      <c r="E49" s="37"/>
      <c r="F49" s="37"/>
      <c r="G49" s="34"/>
      <c r="H49" s="34"/>
      <c r="I49" s="34"/>
      <c r="J49" s="34"/>
      <c r="K49" s="34"/>
    </row>
    <row r="50" spans="2:12" x14ac:dyDescent="0.3">
      <c r="B50" s="34"/>
      <c r="C50" s="36"/>
      <c r="D50" s="36"/>
      <c r="E50" s="37"/>
      <c r="F50" s="37"/>
      <c r="G50" s="34"/>
      <c r="H50" s="34"/>
      <c r="I50" s="34"/>
      <c r="J50" s="34"/>
      <c r="K50" s="34"/>
      <c r="L50" s="33">
        <v>4</v>
      </c>
    </row>
    <row r="51" spans="2:12" x14ac:dyDescent="0.3">
      <c r="B51" s="34"/>
      <c r="C51" s="36"/>
      <c r="D51" s="36"/>
      <c r="E51" s="37"/>
      <c r="F51" s="37"/>
      <c r="G51" s="34"/>
      <c r="H51" s="34"/>
      <c r="I51" s="34"/>
      <c r="J51" s="34"/>
      <c r="K51" s="34"/>
    </row>
    <row r="52" spans="2:12" x14ac:dyDescent="0.3">
      <c r="B52" s="34"/>
      <c r="C52" s="36"/>
      <c r="D52" s="36"/>
      <c r="E52" s="37"/>
      <c r="F52" s="37"/>
      <c r="G52" s="34"/>
      <c r="H52" s="34"/>
      <c r="I52" s="34"/>
      <c r="J52" s="34"/>
      <c r="K52" s="34"/>
    </row>
    <row r="53" spans="2:12" x14ac:dyDescent="0.3">
      <c r="B53" s="34"/>
      <c r="C53" s="36"/>
      <c r="D53" s="36"/>
      <c r="E53" s="37"/>
      <c r="F53" s="37"/>
      <c r="G53" s="34"/>
      <c r="H53" s="34"/>
      <c r="I53" s="34"/>
      <c r="J53" s="34"/>
      <c r="K53" s="34"/>
    </row>
    <row r="54" spans="2:12" x14ac:dyDescent="0.3">
      <c r="B54" s="173" t="s">
        <v>5</v>
      </c>
      <c r="C54" s="173" t="s">
        <v>6</v>
      </c>
      <c r="D54" s="6" t="s">
        <v>7</v>
      </c>
      <c r="E54" s="7" t="s">
        <v>8</v>
      </c>
      <c r="F54" s="7" t="s">
        <v>9</v>
      </c>
      <c r="G54" s="6" t="s">
        <v>10</v>
      </c>
      <c r="H54" s="6" t="s">
        <v>11</v>
      </c>
      <c r="I54" s="174" t="s">
        <v>12</v>
      </c>
      <c r="J54" s="175"/>
      <c r="K54" s="176"/>
      <c r="L54" s="8" t="s">
        <v>13</v>
      </c>
    </row>
    <row r="55" spans="2:12" x14ac:dyDescent="0.3">
      <c r="B55" s="173"/>
      <c r="C55" s="173"/>
      <c r="D55" s="9" t="s">
        <v>6</v>
      </c>
      <c r="E55" s="10" t="s">
        <v>14</v>
      </c>
      <c r="F55" s="10" t="s">
        <v>14</v>
      </c>
      <c r="G55" s="9" t="s">
        <v>15</v>
      </c>
      <c r="H55" s="9" t="s">
        <v>16</v>
      </c>
      <c r="I55" s="9" t="s">
        <v>17</v>
      </c>
      <c r="J55" s="9" t="s">
        <v>18</v>
      </c>
      <c r="K55" s="9" t="s">
        <v>19</v>
      </c>
      <c r="L55" s="11"/>
    </row>
    <row r="56" spans="2:12" x14ac:dyDescent="0.3">
      <c r="B56" s="17">
        <v>5</v>
      </c>
      <c r="C56" s="39" t="s">
        <v>45</v>
      </c>
      <c r="D56" s="39" t="s">
        <v>46</v>
      </c>
      <c r="E56" s="19">
        <v>10000</v>
      </c>
      <c r="F56" s="19">
        <v>5771</v>
      </c>
      <c r="G56" s="17" t="s">
        <v>41</v>
      </c>
      <c r="H56" s="17" t="s">
        <v>47</v>
      </c>
      <c r="I56" s="17"/>
      <c r="J56" s="17" t="s">
        <v>43</v>
      </c>
      <c r="K56" s="17"/>
      <c r="L56" s="38"/>
    </row>
    <row r="57" spans="2:12" x14ac:dyDescent="0.3">
      <c r="B57" s="17"/>
      <c r="C57" s="14" t="s">
        <v>48</v>
      </c>
      <c r="D57" s="14" t="s">
        <v>49</v>
      </c>
      <c r="E57" s="19"/>
      <c r="F57" s="19"/>
      <c r="G57" s="17"/>
      <c r="H57" s="17"/>
      <c r="I57" s="17"/>
      <c r="J57" s="17"/>
      <c r="K57" s="17"/>
      <c r="L57" s="16"/>
    </row>
    <row r="58" spans="2:12" x14ac:dyDescent="0.3">
      <c r="B58" s="41"/>
      <c r="C58" s="42" t="s">
        <v>53</v>
      </c>
      <c r="D58" s="42"/>
      <c r="E58" s="43"/>
      <c r="F58" s="43"/>
      <c r="G58" s="41"/>
      <c r="H58" s="41"/>
      <c r="I58" s="41"/>
      <c r="J58" s="41"/>
      <c r="K58" s="41"/>
      <c r="L58" s="11"/>
    </row>
    <row r="59" spans="2:12" x14ac:dyDescent="0.3">
      <c r="B59" s="12">
        <v>6</v>
      </c>
      <c r="C59" s="39" t="s">
        <v>45</v>
      </c>
      <c r="D59" s="39" t="s">
        <v>46</v>
      </c>
      <c r="E59" s="40">
        <v>257250</v>
      </c>
      <c r="F59" s="19">
        <v>207075</v>
      </c>
      <c r="G59" s="17" t="s">
        <v>41</v>
      </c>
      <c r="H59" s="17" t="s">
        <v>54</v>
      </c>
      <c r="I59" s="17"/>
      <c r="J59" s="17" t="s">
        <v>43</v>
      </c>
      <c r="K59" s="17"/>
      <c r="L59" s="38"/>
    </row>
    <row r="60" spans="2:12" x14ac:dyDescent="0.3">
      <c r="B60" s="17"/>
      <c r="C60" s="14" t="s">
        <v>48</v>
      </c>
      <c r="D60" s="14" t="s">
        <v>49</v>
      </c>
      <c r="E60" s="19"/>
      <c r="F60" s="19"/>
      <c r="G60" s="17"/>
      <c r="H60" s="17"/>
      <c r="I60" s="17"/>
      <c r="J60" s="17"/>
      <c r="K60" s="17"/>
      <c r="L60" s="16"/>
    </row>
    <row r="61" spans="2:12" x14ac:dyDescent="0.3">
      <c r="B61" s="41"/>
      <c r="C61" s="42" t="s">
        <v>55</v>
      </c>
      <c r="D61" s="42"/>
      <c r="E61" s="43"/>
      <c r="F61" s="43"/>
      <c r="G61" s="41"/>
      <c r="H61" s="41"/>
      <c r="I61" s="41"/>
      <c r="J61" s="41"/>
      <c r="K61" s="41"/>
      <c r="L61" s="11"/>
    </row>
    <row r="62" spans="2:12" x14ac:dyDescent="0.3">
      <c r="B62" s="12">
        <v>7</v>
      </c>
      <c r="C62" s="39" t="s">
        <v>45</v>
      </c>
      <c r="D62" s="39" t="s">
        <v>46</v>
      </c>
      <c r="E62" s="40">
        <v>10000</v>
      </c>
      <c r="F62" s="19">
        <v>5771</v>
      </c>
      <c r="G62" s="17" t="s">
        <v>41</v>
      </c>
      <c r="H62" s="17" t="s">
        <v>47</v>
      </c>
      <c r="I62" s="17"/>
      <c r="J62" s="17" t="s">
        <v>43</v>
      </c>
      <c r="K62" s="17"/>
      <c r="L62" s="38"/>
    </row>
    <row r="63" spans="2:12" x14ac:dyDescent="0.3">
      <c r="B63" s="17"/>
      <c r="C63" s="14" t="s">
        <v>48</v>
      </c>
      <c r="D63" s="14" t="s">
        <v>49</v>
      </c>
      <c r="E63" s="19"/>
      <c r="F63" s="19"/>
      <c r="G63" s="17"/>
      <c r="H63" s="17"/>
      <c r="I63" s="17"/>
      <c r="J63" s="17"/>
      <c r="K63" s="17"/>
      <c r="L63" s="16"/>
    </row>
    <row r="64" spans="2:12" x14ac:dyDescent="0.3">
      <c r="B64" s="41"/>
      <c r="C64" s="42" t="s">
        <v>56</v>
      </c>
      <c r="D64" s="42"/>
      <c r="E64" s="43"/>
      <c r="F64" s="43"/>
      <c r="G64" s="41"/>
      <c r="H64" s="41"/>
      <c r="I64" s="41"/>
      <c r="J64" s="41"/>
      <c r="K64" s="41"/>
      <c r="L64" s="11"/>
    </row>
    <row r="65" spans="2:12" x14ac:dyDescent="0.3">
      <c r="B65" s="12">
        <v>8</v>
      </c>
      <c r="C65" s="39" t="s">
        <v>57</v>
      </c>
      <c r="D65" s="44" t="s">
        <v>58</v>
      </c>
      <c r="E65" s="45">
        <v>2000</v>
      </c>
      <c r="F65" s="45"/>
      <c r="G65" s="12" t="s">
        <v>41</v>
      </c>
      <c r="H65" s="12" t="s">
        <v>59</v>
      </c>
      <c r="I65" s="12"/>
      <c r="J65" s="12" t="s">
        <v>43</v>
      </c>
      <c r="K65" s="12"/>
      <c r="L65" s="105" t="s">
        <v>294</v>
      </c>
    </row>
    <row r="66" spans="2:12" x14ac:dyDescent="0.3">
      <c r="B66" s="17"/>
      <c r="C66" s="14" t="s">
        <v>60</v>
      </c>
      <c r="D66" s="18" t="s">
        <v>61</v>
      </c>
      <c r="E66" s="46"/>
      <c r="F66" s="46"/>
      <c r="G66" s="17"/>
      <c r="H66" s="17"/>
      <c r="I66" s="17"/>
      <c r="J66" s="17"/>
      <c r="K66" s="17"/>
      <c r="L66" s="16"/>
    </row>
    <row r="67" spans="2:12" x14ac:dyDescent="0.3">
      <c r="B67" s="17"/>
      <c r="C67" s="18"/>
      <c r="D67" s="18" t="s">
        <v>62</v>
      </c>
      <c r="E67" s="19"/>
      <c r="F67" s="19"/>
      <c r="G67" s="17"/>
      <c r="H67" s="17"/>
      <c r="I67" s="17"/>
      <c r="J67" s="17"/>
      <c r="K67" s="17"/>
      <c r="L67" s="16"/>
    </row>
    <row r="68" spans="2:12" x14ac:dyDescent="0.3">
      <c r="B68" s="17"/>
      <c r="C68" s="18"/>
      <c r="D68" s="18"/>
      <c r="E68" s="19"/>
      <c r="F68" s="19"/>
      <c r="G68" s="17"/>
      <c r="H68" s="17"/>
      <c r="I68" s="17"/>
      <c r="J68" s="17"/>
      <c r="K68" s="17"/>
      <c r="L68" s="11"/>
    </row>
    <row r="69" spans="2:12" x14ac:dyDescent="0.3">
      <c r="B69" s="12">
        <v>9</v>
      </c>
      <c r="C69" s="39" t="s">
        <v>63</v>
      </c>
      <c r="D69" s="39" t="s">
        <v>64</v>
      </c>
      <c r="E69" s="15">
        <v>15000</v>
      </c>
      <c r="F69" s="15">
        <v>14350</v>
      </c>
      <c r="G69" s="12" t="s">
        <v>41</v>
      </c>
      <c r="H69" s="12" t="s">
        <v>65</v>
      </c>
      <c r="I69" s="12"/>
      <c r="J69" s="12" t="s">
        <v>43</v>
      </c>
      <c r="K69" s="12"/>
      <c r="L69" s="38"/>
    </row>
    <row r="70" spans="2:12" x14ac:dyDescent="0.3">
      <c r="B70" s="17"/>
      <c r="C70" s="14" t="s">
        <v>66</v>
      </c>
      <c r="D70" s="14" t="s">
        <v>67</v>
      </c>
      <c r="E70" s="47"/>
      <c r="F70" s="47"/>
      <c r="G70" s="17"/>
      <c r="H70" s="17"/>
      <c r="I70" s="17"/>
      <c r="J70" s="17"/>
      <c r="K70" s="17"/>
      <c r="L70" s="16"/>
    </row>
    <row r="71" spans="2:12" x14ac:dyDescent="0.3">
      <c r="B71" s="41"/>
      <c r="C71" s="42"/>
      <c r="D71" s="42"/>
      <c r="E71" s="48"/>
      <c r="F71" s="48"/>
      <c r="G71" s="41"/>
      <c r="H71" s="41"/>
      <c r="I71" s="41"/>
      <c r="J71" s="41"/>
      <c r="K71" s="41"/>
      <c r="L71" s="11"/>
    </row>
    <row r="72" spans="2:12" x14ac:dyDescent="0.3">
      <c r="B72" s="12">
        <v>10</v>
      </c>
      <c r="C72" s="39" t="s">
        <v>68</v>
      </c>
      <c r="D72" s="39" t="s">
        <v>68</v>
      </c>
      <c r="E72" s="40">
        <v>70000</v>
      </c>
      <c r="F72" s="40">
        <v>69488</v>
      </c>
      <c r="G72" s="12" t="s">
        <v>41</v>
      </c>
      <c r="H72" s="12" t="s">
        <v>69</v>
      </c>
      <c r="I72" s="12"/>
      <c r="J72" s="12" t="s">
        <v>43</v>
      </c>
      <c r="K72" s="12"/>
      <c r="L72" s="38"/>
    </row>
    <row r="73" spans="2:12" x14ac:dyDescent="0.3">
      <c r="B73" s="17"/>
      <c r="C73" s="14"/>
      <c r="D73" s="14" t="s">
        <v>70</v>
      </c>
      <c r="E73" s="19"/>
      <c r="F73" s="19"/>
      <c r="G73" s="17"/>
      <c r="H73" s="17"/>
      <c r="I73" s="17"/>
      <c r="J73" s="17"/>
      <c r="K73" s="17"/>
      <c r="L73" s="16"/>
    </row>
    <row r="74" spans="2:12" x14ac:dyDescent="0.3">
      <c r="B74" s="41"/>
      <c r="C74" s="42"/>
      <c r="D74" s="42"/>
      <c r="E74" s="43"/>
      <c r="F74" s="43"/>
      <c r="G74" s="41"/>
      <c r="H74" s="41"/>
      <c r="I74" s="41"/>
      <c r="J74" s="41"/>
      <c r="K74" s="41"/>
      <c r="L74" s="11"/>
    </row>
    <row r="75" spans="2:12" x14ac:dyDescent="0.3">
      <c r="B75" s="34"/>
      <c r="C75" s="36"/>
      <c r="D75" s="36"/>
      <c r="E75" s="49"/>
      <c r="F75" s="49"/>
      <c r="G75" s="34"/>
      <c r="H75" s="34"/>
      <c r="I75" s="34"/>
      <c r="J75" s="34"/>
      <c r="K75" s="34"/>
      <c r="L75" s="33">
        <v>5</v>
      </c>
    </row>
    <row r="76" spans="2:12" x14ac:dyDescent="0.3">
      <c r="B76" s="34"/>
      <c r="C76" s="36"/>
      <c r="D76" s="36"/>
      <c r="E76" s="49"/>
      <c r="F76" s="49"/>
      <c r="G76" s="34"/>
      <c r="H76" s="34"/>
      <c r="I76" s="34"/>
      <c r="J76" s="34"/>
      <c r="K76" s="34"/>
    </row>
    <row r="77" spans="2:12" x14ac:dyDescent="0.3">
      <c r="B77" s="34"/>
      <c r="C77" s="36"/>
      <c r="D77" s="36"/>
      <c r="E77" s="49"/>
      <c r="F77" s="49"/>
      <c r="G77" s="34"/>
      <c r="H77" s="34"/>
      <c r="I77" s="34"/>
      <c r="J77" s="34"/>
      <c r="K77" s="34"/>
    </row>
    <row r="78" spans="2:12" x14ac:dyDescent="0.3">
      <c r="B78" s="34"/>
      <c r="C78" s="36"/>
      <c r="D78" s="36"/>
      <c r="E78" s="49"/>
      <c r="F78" s="49"/>
      <c r="G78" s="34"/>
      <c r="H78" s="34"/>
      <c r="I78" s="34"/>
      <c r="J78" s="34"/>
      <c r="K78" s="34"/>
    </row>
    <row r="79" spans="2:12" x14ac:dyDescent="0.3">
      <c r="B79" s="34"/>
      <c r="C79" s="36"/>
      <c r="D79" s="36"/>
      <c r="E79" s="49"/>
      <c r="F79" s="49"/>
      <c r="G79" s="34"/>
      <c r="H79" s="34"/>
      <c r="I79" s="34"/>
      <c r="J79" s="34"/>
      <c r="K79" s="34"/>
    </row>
    <row r="80" spans="2:12" x14ac:dyDescent="0.3">
      <c r="B80" s="173" t="s">
        <v>5</v>
      </c>
      <c r="C80" s="173" t="s">
        <v>6</v>
      </c>
      <c r="D80" s="6" t="s">
        <v>7</v>
      </c>
      <c r="E80" s="7" t="s">
        <v>8</v>
      </c>
      <c r="F80" s="7" t="s">
        <v>9</v>
      </c>
      <c r="G80" s="6" t="s">
        <v>10</v>
      </c>
      <c r="H80" s="6" t="s">
        <v>11</v>
      </c>
      <c r="I80" s="174" t="s">
        <v>12</v>
      </c>
      <c r="J80" s="175"/>
      <c r="K80" s="176"/>
      <c r="L80" s="8" t="s">
        <v>13</v>
      </c>
    </row>
    <row r="81" spans="2:12" x14ac:dyDescent="0.3">
      <c r="B81" s="173"/>
      <c r="C81" s="173"/>
      <c r="D81" s="9" t="s">
        <v>6</v>
      </c>
      <c r="E81" s="10" t="s">
        <v>14</v>
      </c>
      <c r="F81" s="10" t="s">
        <v>14</v>
      </c>
      <c r="G81" s="9" t="s">
        <v>15</v>
      </c>
      <c r="H81" s="9" t="s">
        <v>16</v>
      </c>
      <c r="I81" s="9" t="s">
        <v>17</v>
      </c>
      <c r="J81" s="9" t="s">
        <v>18</v>
      </c>
      <c r="K81" s="9" t="s">
        <v>19</v>
      </c>
      <c r="L81" s="11"/>
    </row>
    <row r="82" spans="2:12" x14ac:dyDescent="0.3">
      <c r="B82" s="12">
        <v>11</v>
      </c>
      <c r="C82" s="39" t="s">
        <v>71</v>
      </c>
      <c r="D82" s="39" t="s">
        <v>72</v>
      </c>
      <c r="E82" s="40">
        <v>672000</v>
      </c>
      <c r="F82" s="40">
        <v>630100</v>
      </c>
      <c r="G82" s="12" t="s">
        <v>41</v>
      </c>
      <c r="H82" s="12" t="s">
        <v>54</v>
      </c>
      <c r="I82" s="12"/>
      <c r="J82" s="12" t="s">
        <v>43</v>
      </c>
      <c r="K82" s="12"/>
      <c r="L82" s="38"/>
    </row>
    <row r="83" spans="2:12" x14ac:dyDescent="0.3">
      <c r="B83" s="17"/>
      <c r="C83" s="14"/>
      <c r="D83" s="14" t="s">
        <v>73</v>
      </c>
      <c r="E83" s="19"/>
      <c r="F83" s="19"/>
      <c r="G83" s="17"/>
      <c r="H83" s="17"/>
      <c r="I83" s="17"/>
      <c r="J83" s="17"/>
      <c r="K83" s="17"/>
      <c r="L83" s="16"/>
    </row>
    <row r="84" spans="2:12" x14ac:dyDescent="0.3">
      <c r="B84" s="41"/>
      <c r="C84" s="42"/>
      <c r="D84" s="42"/>
      <c r="E84" s="43"/>
      <c r="F84" s="43"/>
      <c r="G84" s="41"/>
      <c r="H84" s="41"/>
      <c r="I84" s="41"/>
      <c r="J84" s="41"/>
      <c r="K84" s="41"/>
      <c r="L84" s="11"/>
    </row>
    <row r="85" spans="2:12" x14ac:dyDescent="0.3">
      <c r="B85" s="17">
        <v>12</v>
      </c>
      <c r="C85" s="14" t="s">
        <v>74</v>
      </c>
      <c r="D85" s="14" t="s">
        <v>75</v>
      </c>
      <c r="E85" s="19">
        <v>402410</v>
      </c>
      <c r="F85" s="19">
        <v>273292</v>
      </c>
      <c r="G85" s="17" t="s">
        <v>41</v>
      </c>
      <c r="H85" s="17" t="s">
        <v>54</v>
      </c>
      <c r="I85" s="17"/>
      <c r="J85" s="17" t="s">
        <v>43</v>
      </c>
      <c r="K85" s="17"/>
      <c r="L85" s="38"/>
    </row>
    <row r="86" spans="2:12" x14ac:dyDescent="0.3">
      <c r="B86" s="17"/>
      <c r="C86" s="14"/>
      <c r="D86" s="14" t="s">
        <v>76</v>
      </c>
      <c r="E86" s="19"/>
      <c r="F86" s="19"/>
      <c r="G86" s="17"/>
      <c r="H86" s="17"/>
      <c r="I86" s="17"/>
      <c r="J86" s="17"/>
      <c r="K86" s="17"/>
      <c r="L86" s="16"/>
    </row>
    <row r="87" spans="2:12" x14ac:dyDescent="0.3">
      <c r="B87" s="17"/>
      <c r="C87" s="14"/>
      <c r="D87" s="14" t="s">
        <v>77</v>
      </c>
      <c r="E87" s="19"/>
      <c r="F87" s="19"/>
      <c r="G87" s="17"/>
      <c r="H87" s="17"/>
      <c r="I87" s="17"/>
      <c r="J87" s="17"/>
      <c r="K87" s="17"/>
      <c r="L87" s="11"/>
    </row>
    <row r="88" spans="2:12" x14ac:dyDescent="0.3">
      <c r="B88" s="12">
        <v>13</v>
      </c>
      <c r="C88" s="39" t="s">
        <v>78</v>
      </c>
      <c r="D88" s="39" t="s">
        <v>79</v>
      </c>
      <c r="E88" s="40">
        <v>4500</v>
      </c>
      <c r="F88" s="40"/>
      <c r="G88" s="12" t="s">
        <v>41</v>
      </c>
      <c r="H88" s="12" t="s">
        <v>80</v>
      </c>
      <c r="I88" s="12"/>
      <c r="J88" s="12"/>
      <c r="K88" s="12" t="s">
        <v>43</v>
      </c>
      <c r="L88" s="38"/>
    </row>
    <row r="89" spans="2:12" x14ac:dyDescent="0.3">
      <c r="B89" s="17"/>
      <c r="C89" s="14" t="s">
        <v>81</v>
      </c>
      <c r="D89" s="14" t="s">
        <v>82</v>
      </c>
      <c r="E89" s="19"/>
      <c r="F89" s="19"/>
      <c r="G89" s="17"/>
      <c r="H89" s="17"/>
      <c r="I89" s="17"/>
      <c r="J89" s="17"/>
      <c r="K89" s="17"/>
      <c r="L89" s="16"/>
    </row>
    <row r="90" spans="2:12" x14ac:dyDescent="0.3">
      <c r="B90" s="17"/>
      <c r="C90" s="14" t="s">
        <v>83</v>
      </c>
      <c r="D90" s="14" t="s">
        <v>84</v>
      </c>
      <c r="E90" s="19"/>
      <c r="F90" s="19"/>
      <c r="G90" s="17"/>
      <c r="H90" s="17"/>
      <c r="I90" s="17"/>
      <c r="J90" s="17"/>
      <c r="K90" s="17"/>
      <c r="L90" s="16"/>
    </row>
    <row r="91" spans="2:12" x14ac:dyDescent="0.3">
      <c r="B91" s="17"/>
      <c r="C91" s="14" t="s">
        <v>85</v>
      </c>
      <c r="D91" s="14"/>
      <c r="E91" s="19"/>
      <c r="F91" s="19"/>
      <c r="G91" s="17"/>
      <c r="H91" s="17"/>
      <c r="I91" s="17"/>
      <c r="J91" s="17"/>
      <c r="K91" s="17"/>
      <c r="L91" s="16"/>
    </row>
    <row r="92" spans="2:12" x14ac:dyDescent="0.3">
      <c r="B92" s="17"/>
      <c r="C92" s="14" t="s">
        <v>86</v>
      </c>
      <c r="D92" s="14"/>
      <c r="E92" s="19"/>
      <c r="F92" s="19"/>
      <c r="G92" s="17"/>
      <c r="H92" s="17"/>
      <c r="I92" s="17"/>
      <c r="J92" s="17"/>
      <c r="K92" s="17"/>
      <c r="L92" s="11"/>
    </row>
    <row r="93" spans="2:12" x14ac:dyDescent="0.3">
      <c r="B93" s="12">
        <v>14</v>
      </c>
      <c r="C93" s="39" t="s">
        <v>87</v>
      </c>
      <c r="D93" s="39" t="s">
        <v>88</v>
      </c>
      <c r="E93" s="40">
        <v>5000</v>
      </c>
      <c r="F93" s="40"/>
      <c r="G93" s="12" t="s">
        <v>41</v>
      </c>
      <c r="H93" s="12" t="s">
        <v>89</v>
      </c>
      <c r="I93" s="12"/>
      <c r="J93" s="12" t="s">
        <v>43</v>
      </c>
      <c r="K93" s="12"/>
      <c r="L93" s="105" t="s">
        <v>294</v>
      </c>
    </row>
    <row r="94" spans="2:12" x14ac:dyDescent="0.3">
      <c r="B94" s="17"/>
      <c r="C94" s="14"/>
      <c r="D94" s="14" t="s">
        <v>90</v>
      </c>
      <c r="E94" s="19"/>
      <c r="F94" s="19"/>
      <c r="G94" s="17"/>
      <c r="H94" s="17"/>
      <c r="I94" s="17"/>
      <c r="J94" s="17"/>
      <c r="K94" s="17"/>
      <c r="L94" s="16"/>
    </row>
    <row r="95" spans="2:12" x14ac:dyDescent="0.3">
      <c r="B95" s="17"/>
      <c r="C95" s="14"/>
      <c r="D95" s="14" t="s">
        <v>91</v>
      </c>
      <c r="E95" s="19"/>
      <c r="F95" s="19"/>
      <c r="G95" s="17"/>
      <c r="H95" s="17"/>
      <c r="I95" s="17"/>
      <c r="J95" s="17"/>
      <c r="K95" s="17"/>
      <c r="L95" s="16"/>
    </row>
    <row r="96" spans="2:12" x14ac:dyDescent="0.3">
      <c r="B96" s="41"/>
      <c r="C96" s="42"/>
      <c r="D96" s="42"/>
      <c r="E96" s="43"/>
      <c r="F96" s="43"/>
      <c r="G96" s="41"/>
      <c r="H96" s="41"/>
      <c r="I96" s="41"/>
      <c r="J96" s="41"/>
      <c r="K96" s="41"/>
      <c r="L96" s="11"/>
    </row>
    <row r="97" spans="2:12" x14ac:dyDescent="0.3">
      <c r="B97" s="50"/>
      <c r="C97" s="51" t="s">
        <v>92</v>
      </c>
      <c r="D97" s="52"/>
      <c r="E97" s="53">
        <f>E35+E38+E41+E44+E56+E59+E62+E65+E69+E72+E82+E85+E88+E93</f>
        <v>1589660</v>
      </c>
      <c r="F97" s="53">
        <f>F38+F41+F44+F56+F59+F62+F69+F72+F82+F85</f>
        <v>1308428</v>
      </c>
      <c r="G97" s="50"/>
      <c r="H97" s="50"/>
      <c r="I97" s="50"/>
      <c r="J97" s="50"/>
      <c r="K97" s="50"/>
      <c r="L97" s="32"/>
    </row>
    <row r="98" spans="2:12" x14ac:dyDescent="0.3">
      <c r="B98" s="34"/>
      <c r="C98" s="36"/>
      <c r="D98" s="36"/>
      <c r="E98" s="37"/>
      <c r="F98" s="37"/>
      <c r="G98" s="34"/>
      <c r="H98" s="34"/>
      <c r="I98" s="34"/>
      <c r="J98" s="34"/>
      <c r="K98" s="34"/>
    </row>
    <row r="99" spans="2:12" x14ac:dyDescent="0.3">
      <c r="B99" s="34"/>
      <c r="C99" s="36"/>
      <c r="D99" s="36"/>
      <c r="E99" s="37"/>
      <c r="F99" s="37"/>
      <c r="G99" s="34"/>
      <c r="H99" s="34"/>
      <c r="I99" s="34"/>
      <c r="J99" s="34"/>
      <c r="K99" s="34"/>
    </row>
    <row r="100" spans="2:12" x14ac:dyDescent="0.3">
      <c r="B100" s="34"/>
      <c r="C100" s="36"/>
      <c r="D100" s="36"/>
      <c r="E100" s="37"/>
      <c r="F100" s="37"/>
      <c r="G100" s="34"/>
      <c r="H100" s="34"/>
      <c r="I100" s="34"/>
      <c r="J100" s="34"/>
      <c r="K100" s="34"/>
      <c r="L100" s="33">
        <v>6</v>
      </c>
    </row>
    <row r="101" spans="2:12" x14ac:dyDescent="0.3">
      <c r="B101" s="34"/>
      <c r="C101" s="36"/>
      <c r="D101" s="36"/>
      <c r="E101" s="37"/>
      <c r="F101" s="37"/>
      <c r="G101" s="34"/>
      <c r="H101" s="34"/>
      <c r="I101" s="34"/>
      <c r="J101" s="34"/>
      <c r="K101" s="34"/>
    </row>
    <row r="102" spans="2:12" x14ac:dyDescent="0.3">
      <c r="B102" s="34"/>
      <c r="C102" s="36"/>
      <c r="D102" s="36"/>
      <c r="E102" s="37"/>
      <c r="F102" s="37"/>
      <c r="G102" s="34"/>
      <c r="H102" s="34"/>
      <c r="I102" s="34"/>
      <c r="J102" s="34"/>
      <c r="K102" s="34"/>
    </row>
    <row r="103" spans="2:12" x14ac:dyDescent="0.3">
      <c r="B103" s="34"/>
      <c r="C103" s="36"/>
      <c r="D103" s="36"/>
      <c r="E103" s="37"/>
      <c r="F103" s="37"/>
      <c r="G103" s="34"/>
      <c r="H103" s="34"/>
      <c r="I103" s="34"/>
      <c r="J103" s="34"/>
      <c r="K103" s="34"/>
    </row>
    <row r="104" spans="2:12" x14ac:dyDescent="0.3">
      <c r="B104" s="54"/>
      <c r="C104" s="180" t="s">
        <v>93</v>
      </c>
      <c r="D104" s="180"/>
      <c r="E104" s="37"/>
      <c r="F104" s="37"/>
      <c r="G104" s="34"/>
      <c r="H104" s="34"/>
      <c r="I104" s="34"/>
      <c r="J104" s="34"/>
      <c r="K104" s="34"/>
    </row>
    <row r="105" spans="2:12" x14ac:dyDescent="0.3">
      <c r="B105" s="173" t="s">
        <v>5</v>
      </c>
      <c r="C105" s="173" t="s">
        <v>6</v>
      </c>
      <c r="D105" s="6" t="s">
        <v>7</v>
      </c>
      <c r="E105" s="7" t="s">
        <v>8</v>
      </c>
      <c r="F105" s="7" t="s">
        <v>9</v>
      </c>
      <c r="G105" s="6" t="s">
        <v>10</v>
      </c>
      <c r="H105" s="6" t="s">
        <v>11</v>
      </c>
      <c r="I105" s="174" t="s">
        <v>12</v>
      </c>
      <c r="J105" s="175"/>
      <c r="K105" s="176"/>
      <c r="L105" s="8" t="s">
        <v>13</v>
      </c>
    </row>
    <row r="106" spans="2:12" x14ac:dyDescent="0.3">
      <c r="B106" s="173"/>
      <c r="C106" s="173"/>
      <c r="D106" s="9" t="s">
        <v>6</v>
      </c>
      <c r="E106" s="10" t="s">
        <v>14</v>
      </c>
      <c r="F106" s="10" t="s">
        <v>14</v>
      </c>
      <c r="G106" s="9" t="s">
        <v>15</v>
      </c>
      <c r="H106" s="9" t="s">
        <v>16</v>
      </c>
      <c r="I106" s="9" t="s">
        <v>17</v>
      </c>
      <c r="J106" s="9" t="s">
        <v>18</v>
      </c>
      <c r="K106" s="9" t="s">
        <v>19</v>
      </c>
      <c r="L106" s="11"/>
    </row>
    <row r="107" spans="2:12" x14ac:dyDescent="0.3">
      <c r="B107" s="12">
        <v>1</v>
      </c>
      <c r="C107" s="39" t="s">
        <v>94</v>
      </c>
      <c r="D107" s="39" t="s">
        <v>95</v>
      </c>
      <c r="E107" s="15">
        <v>250000</v>
      </c>
      <c r="F107" s="15">
        <v>205170</v>
      </c>
      <c r="G107" s="12" t="s">
        <v>41</v>
      </c>
      <c r="H107" s="12" t="s">
        <v>89</v>
      </c>
      <c r="I107" s="12"/>
      <c r="J107" s="12" t="s">
        <v>43</v>
      </c>
      <c r="K107" s="12"/>
      <c r="L107" s="38"/>
    </row>
    <row r="108" spans="2:12" x14ac:dyDescent="0.3">
      <c r="B108" s="17"/>
      <c r="C108" s="14" t="s">
        <v>96</v>
      </c>
      <c r="D108" s="14" t="s">
        <v>97</v>
      </c>
      <c r="E108" s="47"/>
      <c r="F108" s="47"/>
      <c r="G108" s="17"/>
      <c r="H108" s="17"/>
      <c r="I108" s="17"/>
      <c r="J108" s="17"/>
      <c r="K108" s="17"/>
      <c r="L108" s="16"/>
    </row>
    <row r="109" spans="2:12" x14ac:dyDescent="0.3">
      <c r="B109" s="17"/>
      <c r="C109" s="14"/>
      <c r="D109" s="14" t="s">
        <v>98</v>
      </c>
      <c r="E109" s="47"/>
      <c r="F109" s="47"/>
      <c r="G109" s="17"/>
      <c r="H109" s="17"/>
      <c r="I109" s="17"/>
      <c r="J109" s="17"/>
      <c r="K109" s="17"/>
      <c r="L109" s="16"/>
    </row>
    <row r="110" spans="2:12" x14ac:dyDescent="0.3">
      <c r="B110" s="17"/>
      <c r="C110" s="14"/>
      <c r="D110" s="14" t="s">
        <v>99</v>
      </c>
      <c r="E110" s="47"/>
      <c r="F110" s="47"/>
      <c r="G110" s="17"/>
      <c r="H110" s="17"/>
      <c r="I110" s="17"/>
      <c r="J110" s="17"/>
      <c r="K110" s="17"/>
      <c r="L110" s="16"/>
    </row>
    <row r="111" spans="2:12" x14ac:dyDescent="0.3">
      <c r="B111" s="17"/>
      <c r="C111" s="14"/>
      <c r="D111" s="14" t="s">
        <v>100</v>
      </c>
      <c r="E111" s="47"/>
      <c r="F111" s="47"/>
      <c r="G111" s="17"/>
      <c r="H111" s="17"/>
      <c r="I111" s="17"/>
      <c r="J111" s="17"/>
      <c r="K111" s="17"/>
      <c r="L111" s="16"/>
    </row>
    <row r="112" spans="2:12" x14ac:dyDescent="0.3">
      <c r="B112" s="17"/>
      <c r="C112" s="14"/>
      <c r="D112" s="14" t="s">
        <v>101</v>
      </c>
      <c r="E112" s="47"/>
      <c r="F112" s="47"/>
      <c r="G112" s="17"/>
      <c r="H112" s="17"/>
      <c r="I112" s="17"/>
      <c r="J112" s="17"/>
      <c r="K112" s="17"/>
      <c r="L112" s="16"/>
    </row>
    <row r="113" spans="2:12" x14ac:dyDescent="0.3">
      <c r="B113" s="41"/>
      <c r="C113" s="42"/>
      <c r="D113" s="42" t="s">
        <v>102</v>
      </c>
      <c r="E113" s="43"/>
      <c r="F113" s="43"/>
      <c r="G113" s="41"/>
      <c r="H113" s="41"/>
      <c r="I113" s="41"/>
      <c r="J113" s="41"/>
      <c r="K113" s="41"/>
      <c r="L113" s="11"/>
    </row>
    <row r="114" spans="2:12" x14ac:dyDescent="0.3">
      <c r="B114" s="12">
        <v>2</v>
      </c>
      <c r="C114" s="14" t="s">
        <v>103</v>
      </c>
      <c r="D114" s="16" t="s">
        <v>104</v>
      </c>
      <c r="E114" s="55">
        <v>50000</v>
      </c>
      <c r="F114" s="40"/>
      <c r="G114" s="56" t="s">
        <v>41</v>
      </c>
      <c r="H114" s="56" t="s">
        <v>54</v>
      </c>
      <c r="I114" s="56"/>
      <c r="J114" s="56"/>
      <c r="K114" s="56" t="s">
        <v>43</v>
      </c>
      <c r="L114" s="38"/>
    </row>
    <row r="115" spans="2:12" x14ac:dyDescent="0.3">
      <c r="B115" s="17"/>
      <c r="C115" s="14" t="s">
        <v>105</v>
      </c>
      <c r="D115" s="16" t="s">
        <v>106</v>
      </c>
      <c r="E115" s="57"/>
      <c r="F115" s="19"/>
      <c r="G115" s="58"/>
      <c r="H115" s="58"/>
      <c r="I115" s="58"/>
      <c r="J115" s="58"/>
      <c r="K115" s="58"/>
      <c r="L115" s="16"/>
    </row>
    <row r="116" spans="2:12" x14ac:dyDescent="0.3">
      <c r="B116" s="41"/>
      <c r="C116" s="42" t="s">
        <v>107</v>
      </c>
      <c r="D116" s="11"/>
      <c r="E116" s="59"/>
      <c r="F116" s="43"/>
      <c r="G116" s="60"/>
      <c r="H116" s="60"/>
      <c r="I116" s="60"/>
      <c r="J116" s="60"/>
      <c r="K116" s="60"/>
      <c r="L116" s="11"/>
    </row>
    <row r="117" spans="2:12" x14ac:dyDescent="0.3">
      <c r="B117" s="12">
        <v>3</v>
      </c>
      <c r="C117" s="39" t="s">
        <v>108</v>
      </c>
      <c r="D117" s="39" t="s">
        <v>46</v>
      </c>
      <c r="E117" s="40">
        <v>5000</v>
      </c>
      <c r="F117" s="40"/>
      <c r="G117" s="12" t="s">
        <v>41</v>
      </c>
      <c r="H117" s="12" t="s">
        <v>54</v>
      </c>
      <c r="I117" s="12"/>
      <c r="J117" s="12"/>
      <c r="K117" s="12" t="s">
        <v>43</v>
      </c>
      <c r="L117" s="38"/>
    </row>
    <row r="118" spans="2:12" x14ac:dyDescent="0.3">
      <c r="B118" s="17"/>
      <c r="C118" s="14" t="s">
        <v>109</v>
      </c>
      <c r="D118" s="14" t="s">
        <v>110</v>
      </c>
      <c r="E118" s="19"/>
      <c r="F118" s="19"/>
      <c r="G118" s="17"/>
      <c r="H118" s="17"/>
      <c r="I118" s="17"/>
      <c r="J118" s="17"/>
      <c r="K118" s="17"/>
      <c r="L118" s="16"/>
    </row>
    <row r="119" spans="2:12" x14ac:dyDescent="0.3">
      <c r="B119" s="41"/>
      <c r="C119" s="42"/>
      <c r="D119" s="42"/>
      <c r="E119" s="43"/>
      <c r="F119" s="43"/>
      <c r="G119" s="41"/>
      <c r="H119" s="41"/>
      <c r="I119" s="41"/>
      <c r="J119" s="41"/>
      <c r="K119" s="41"/>
      <c r="L119" s="11"/>
    </row>
    <row r="120" spans="2:12" x14ac:dyDescent="0.3">
      <c r="B120" s="12">
        <v>4</v>
      </c>
      <c r="C120" s="39" t="s">
        <v>111</v>
      </c>
      <c r="D120" s="39" t="s">
        <v>112</v>
      </c>
      <c r="E120" s="40">
        <v>27000</v>
      </c>
      <c r="F120" s="40">
        <v>26385</v>
      </c>
      <c r="G120" s="12" t="s">
        <v>41</v>
      </c>
      <c r="H120" s="12" t="s">
        <v>42</v>
      </c>
      <c r="I120" s="12"/>
      <c r="J120" s="12" t="s">
        <v>43</v>
      </c>
      <c r="K120" s="12"/>
      <c r="L120" s="38"/>
    </row>
    <row r="121" spans="2:12" x14ac:dyDescent="0.3">
      <c r="B121" s="17"/>
      <c r="C121" s="21"/>
      <c r="D121" s="14" t="s">
        <v>113</v>
      </c>
      <c r="E121" s="19"/>
      <c r="F121" s="19"/>
      <c r="G121" s="17"/>
      <c r="H121" s="17"/>
      <c r="I121" s="17"/>
      <c r="J121" s="17"/>
      <c r="K121" s="17"/>
      <c r="L121" s="16"/>
    </row>
    <row r="122" spans="2:12" x14ac:dyDescent="0.3">
      <c r="B122" s="41"/>
      <c r="C122" s="42"/>
      <c r="D122" s="42"/>
      <c r="E122" s="43"/>
      <c r="F122" s="43"/>
      <c r="G122" s="41"/>
      <c r="H122" s="41"/>
      <c r="I122" s="41"/>
      <c r="J122" s="41"/>
      <c r="K122" s="41"/>
      <c r="L122" s="11"/>
    </row>
    <row r="123" spans="2:12" x14ac:dyDescent="0.3">
      <c r="B123" s="34"/>
      <c r="C123" s="36"/>
      <c r="D123" s="36"/>
      <c r="E123" s="37"/>
      <c r="F123" s="37"/>
      <c r="G123" s="34"/>
      <c r="H123" s="34"/>
      <c r="I123" s="34"/>
      <c r="J123" s="34"/>
      <c r="K123" s="34"/>
    </row>
    <row r="124" spans="2:12" x14ac:dyDescent="0.3">
      <c r="B124" s="34"/>
      <c r="C124" s="36"/>
      <c r="D124" s="36"/>
      <c r="E124" s="37"/>
      <c r="F124" s="37"/>
      <c r="G124" s="34"/>
      <c r="H124" s="34"/>
      <c r="I124" s="34"/>
      <c r="J124" s="34"/>
      <c r="K124" s="34"/>
    </row>
    <row r="125" spans="2:12" x14ac:dyDescent="0.3">
      <c r="B125" s="34"/>
      <c r="C125" s="36"/>
      <c r="D125" s="36"/>
      <c r="E125" s="37"/>
      <c r="F125" s="37"/>
      <c r="G125" s="34"/>
      <c r="H125" s="34"/>
      <c r="I125" s="34"/>
      <c r="J125" s="34"/>
      <c r="K125" s="34"/>
      <c r="L125" s="33">
        <v>7</v>
      </c>
    </row>
    <row r="126" spans="2:12" x14ac:dyDescent="0.3">
      <c r="B126" s="34"/>
      <c r="C126" s="36"/>
      <c r="D126" s="36"/>
      <c r="E126" s="37"/>
      <c r="F126" s="37"/>
      <c r="G126" s="34"/>
      <c r="H126" s="34"/>
      <c r="I126" s="34"/>
      <c r="J126" s="34"/>
      <c r="K126" s="34"/>
    </row>
    <row r="127" spans="2:12" x14ac:dyDescent="0.3">
      <c r="B127" s="34"/>
      <c r="C127" s="36"/>
      <c r="D127" s="36"/>
      <c r="E127" s="37"/>
      <c r="F127" s="37"/>
      <c r="G127" s="34"/>
      <c r="H127" s="34"/>
      <c r="I127" s="34"/>
      <c r="J127" s="34"/>
      <c r="K127" s="34"/>
    </row>
    <row r="128" spans="2:12" x14ac:dyDescent="0.3">
      <c r="B128" s="61"/>
      <c r="C128" s="62"/>
      <c r="D128" s="62"/>
      <c r="E128" s="63"/>
      <c r="F128" s="63"/>
      <c r="G128" s="61"/>
      <c r="H128" s="61"/>
      <c r="I128" s="61"/>
      <c r="J128" s="61"/>
      <c r="K128" s="61"/>
    </row>
    <row r="129" spans="2:12" x14ac:dyDescent="0.3">
      <c r="B129" s="173" t="s">
        <v>5</v>
      </c>
      <c r="C129" s="173" t="s">
        <v>6</v>
      </c>
      <c r="D129" s="6" t="s">
        <v>7</v>
      </c>
      <c r="E129" s="7" t="s">
        <v>8</v>
      </c>
      <c r="F129" s="7" t="s">
        <v>9</v>
      </c>
      <c r="G129" s="6" t="s">
        <v>10</v>
      </c>
      <c r="H129" s="6" t="s">
        <v>11</v>
      </c>
      <c r="I129" s="174" t="s">
        <v>12</v>
      </c>
      <c r="J129" s="175"/>
      <c r="K129" s="176"/>
      <c r="L129" s="8" t="s">
        <v>13</v>
      </c>
    </row>
    <row r="130" spans="2:12" x14ac:dyDescent="0.3">
      <c r="B130" s="173"/>
      <c r="C130" s="173"/>
      <c r="D130" s="9" t="s">
        <v>6</v>
      </c>
      <c r="E130" s="10" t="s">
        <v>14</v>
      </c>
      <c r="F130" s="10" t="s">
        <v>14</v>
      </c>
      <c r="G130" s="9" t="s">
        <v>15</v>
      </c>
      <c r="H130" s="9" t="s">
        <v>16</v>
      </c>
      <c r="I130" s="9" t="s">
        <v>17</v>
      </c>
      <c r="J130" s="9" t="s">
        <v>18</v>
      </c>
      <c r="K130" s="9" t="s">
        <v>19</v>
      </c>
      <c r="L130" s="11"/>
    </row>
    <row r="131" spans="2:12" x14ac:dyDescent="0.3">
      <c r="B131" s="12">
        <v>5</v>
      </c>
      <c r="C131" s="39" t="s">
        <v>114</v>
      </c>
      <c r="D131" s="39" t="s">
        <v>115</v>
      </c>
      <c r="E131" s="40">
        <v>18000</v>
      </c>
      <c r="F131" s="64"/>
      <c r="G131" s="56" t="s">
        <v>41</v>
      </c>
      <c r="H131" s="56" t="s">
        <v>42</v>
      </c>
      <c r="I131" s="56"/>
      <c r="J131" s="56"/>
      <c r="K131" s="56" t="s">
        <v>43</v>
      </c>
      <c r="L131" s="38"/>
    </row>
    <row r="132" spans="2:12" x14ac:dyDescent="0.3">
      <c r="B132" s="17"/>
      <c r="C132" s="18" t="s">
        <v>116</v>
      </c>
      <c r="D132" s="14" t="s">
        <v>117</v>
      </c>
      <c r="E132" s="19"/>
      <c r="F132" s="65"/>
      <c r="G132" s="58"/>
      <c r="H132" s="58"/>
      <c r="I132" s="58"/>
      <c r="J132" s="58"/>
      <c r="K132" s="58"/>
      <c r="L132" s="11"/>
    </row>
    <row r="133" spans="2:12" x14ac:dyDescent="0.3">
      <c r="B133" s="12">
        <v>6</v>
      </c>
      <c r="C133" s="39" t="s">
        <v>118</v>
      </c>
      <c r="D133" s="38" t="s">
        <v>119</v>
      </c>
      <c r="E133" s="40">
        <v>20000</v>
      </c>
      <c r="F133" s="64"/>
      <c r="G133" s="56" t="s">
        <v>41</v>
      </c>
      <c r="H133" s="56" t="s">
        <v>47</v>
      </c>
      <c r="I133" s="56"/>
      <c r="J133" s="56"/>
      <c r="K133" s="56" t="s">
        <v>43</v>
      </c>
      <c r="L133" s="38"/>
    </row>
    <row r="134" spans="2:12" x14ac:dyDescent="0.3">
      <c r="B134" s="17"/>
      <c r="C134" s="18"/>
      <c r="D134" s="16" t="s">
        <v>120</v>
      </c>
      <c r="E134" s="19"/>
      <c r="F134" s="65"/>
      <c r="G134" s="58"/>
      <c r="H134" s="58"/>
      <c r="I134" s="58"/>
      <c r="J134" s="58"/>
      <c r="K134" s="58"/>
      <c r="L134" s="16"/>
    </row>
    <row r="135" spans="2:12" x14ac:dyDescent="0.3">
      <c r="B135" s="17"/>
      <c r="C135" s="18"/>
      <c r="D135" s="16" t="s">
        <v>121</v>
      </c>
      <c r="E135" s="19"/>
      <c r="F135" s="65"/>
      <c r="G135" s="58"/>
      <c r="H135" s="58"/>
      <c r="I135" s="58"/>
      <c r="J135" s="58"/>
      <c r="K135" s="58"/>
      <c r="L135" s="11"/>
    </row>
    <row r="136" spans="2:12" x14ac:dyDescent="0.3">
      <c r="B136" s="12">
        <v>7</v>
      </c>
      <c r="C136" s="39" t="s">
        <v>122</v>
      </c>
      <c r="D136" s="39" t="s">
        <v>123</v>
      </c>
      <c r="E136" s="40">
        <v>30000</v>
      </c>
      <c r="F136" s="40">
        <v>13100</v>
      </c>
      <c r="G136" s="12" t="s">
        <v>41</v>
      </c>
      <c r="H136" s="12" t="s">
        <v>54</v>
      </c>
      <c r="I136" s="12"/>
      <c r="J136" s="12" t="s">
        <v>43</v>
      </c>
      <c r="K136" s="12"/>
      <c r="L136" s="38"/>
    </row>
    <row r="137" spans="2:12" x14ac:dyDescent="0.3">
      <c r="B137" s="17"/>
      <c r="C137" s="14" t="s">
        <v>124</v>
      </c>
      <c r="D137" s="14" t="s">
        <v>125</v>
      </c>
      <c r="E137" s="19"/>
      <c r="F137" s="19"/>
      <c r="G137" s="17"/>
      <c r="H137" s="17"/>
      <c r="I137" s="17"/>
      <c r="J137" s="17"/>
      <c r="K137" s="17"/>
      <c r="L137" s="16"/>
    </row>
    <row r="138" spans="2:12" x14ac:dyDescent="0.3">
      <c r="B138" s="17"/>
      <c r="C138" s="66" t="s">
        <v>126</v>
      </c>
      <c r="D138" s="42" t="s">
        <v>127</v>
      </c>
      <c r="E138" s="19"/>
      <c r="F138" s="19"/>
      <c r="G138" s="17"/>
      <c r="H138" s="17"/>
      <c r="I138" s="17"/>
      <c r="J138" s="17"/>
      <c r="K138" s="17"/>
      <c r="L138" s="11"/>
    </row>
    <row r="139" spans="2:12" x14ac:dyDescent="0.3">
      <c r="B139" s="12">
        <v>8</v>
      </c>
      <c r="C139" s="27" t="s">
        <v>129</v>
      </c>
      <c r="D139" s="27" t="s">
        <v>130</v>
      </c>
      <c r="E139" s="40">
        <v>30000</v>
      </c>
      <c r="F139" s="40">
        <v>30000</v>
      </c>
      <c r="G139" s="12" t="s">
        <v>41</v>
      </c>
      <c r="H139" s="12" t="s">
        <v>132</v>
      </c>
      <c r="I139" s="12"/>
      <c r="J139" s="12" t="s">
        <v>43</v>
      </c>
      <c r="K139" s="12"/>
      <c r="L139" s="38"/>
    </row>
    <row r="140" spans="2:12" x14ac:dyDescent="0.3">
      <c r="B140" s="17"/>
      <c r="C140" s="21" t="s">
        <v>133</v>
      </c>
      <c r="D140" s="21" t="s">
        <v>134</v>
      </c>
      <c r="E140" s="19"/>
      <c r="F140" s="19"/>
      <c r="G140" s="17"/>
      <c r="H140" s="17"/>
      <c r="I140" s="17"/>
      <c r="J140" s="17"/>
      <c r="K140" s="17"/>
      <c r="L140" s="16"/>
    </row>
    <row r="141" spans="2:12" x14ac:dyDescent="0.3">
      <c r="B141" s="41"/>
      <c r="C141" s="66"/>
      <c r="D141" s="24" t="s">
        <v>135</v>
      </c>
      <c r="E141" s="43"/>
      <c r="F141" s="43"/>
      <c r="G141" s="41"/>
      <c r="H141" s="41"/>
      <c r="I141" s="41"/>
      <c r="J141" s="41"/>
      <c r="K141" s="41"/>
      <c r="L141" s="11"/>
    </row>
    <row r="142" spans="2:12" x14ac:dyDescent="0.3">
      <c r="B142" s="12">
        <v>9</v>
      </c>
      <c r="C142" s="44" t="s">
        <v>136</v>
      </c>
      <c r="D142" s="27" t="s">
        <v>136</v>
      </c>
      <c r="E142" s="40">
        <v>6000</v>
      </c>
      <c r="F142" s="40">
        <v>6000</v>
      </c>
      <c r="G142" s="12" t="s">
        <v>41</v>
      </c>
      <c r="H142" s="12" t="s">
        <v>47</v>
      </c>
      <c r="I142" s="12"/>
      <c r="J142" s="12" t="s">
        <v>43</v>
      </c>
      <c r="K142" s="12"/>
      <c r="L142" s="38"/>
    </row>
    <row r="143" spans="2:12" x14ac:dyDescent="0.3">
      <c r="B143" s="17"/>
      <c r="C143" s="18"/>
      <c r="D143" s="21" t="s">
        <v>137</v>
      </c>
      <c r="E143" s="19"/>
      <c r="F143" s="19"/>
      <c r="G143" s="17"/>
      <c r="H143" s="17"/>
      <c r="I143" s="17"/>
      <c r="J143" s="17"/>
      <c r="K143" s="17"/>
      <c r="L143" s="16"/>
    </row>
    <row r="144" spans="2:12" x14ac:dyDescent="0.3">
      <c r="B144" s="41"/>
      <c r="C144" s="66"/>
      <c r="D144" s="24" t="s">
        <v>138</v>
      </c>
      <c r="E144" s="43"/>
      <c r="F144" s="43"/>
      <c r="G144" s="41"/>
      <c r="H144" s="41"/>
      <c r="I144" s="41"/>
      <c r="J144" s="41"/>
      <c r="K144" s="41"/>
      <c r="L144" s="11"/>
    </row>
    <row r="145" spans="2:12" x14ac:dyDescent="0.3">
      <c r="B145" s="50"/>
      <c r="C145" s="71" t="s">
        <v>309</v>
      </c>
      <c r="D145" s="30" t="s">
        <v>131</v>
      </c>
      <c r="E145" s="53">
        <f>E107+E114+E117++E120+E131+E133+E136+E139+E142</f>
        <v>436000</v>
      </c>
      <c r="F145" s="53">
        <f>F107+F120+F136+F139+F142</f>
        <v>280655</v>
      </c>
      <c r="G145" s="50"/>
      <c r="H145" s="50"/>
      <c r="I145" s="50"/>
      <c r="J145" s="50"/>
      <c r="K145" s="50"/>
      <c r="L145" s="32"/>
    </row>
    <row r="146" spans="2:12" x14ac:dyDescent="0.3">
      <c r="B146" s="115"/>
      <c r="C146" s="116"/>
      <c r="D146" s="117"/>
      <c r="E146" s="118"/>
      <c r="F146" s="118"/>
      <c r="G146" s="115"/>
      <c r="H146" s="115"/>
      <c r="I146" s="115"/>
      <c r="J146" s="115"/>
      <c r="K146" s="115"/>
      <c r="L146" s="119"/>
    </row>
    <row r="147" spans="2:12" x14ac:dyDescent="0.3">
      <c r="B147" s="115"/>
      <c r="C147" s="116"/>
      <c r="D147" s="117"/>
      <c r="E147" s="118"/>
      <c r="F147" s="118"/>
      <c r="G147" s="115"/>
      <c r="H147" s="115"/>
      <c r="I147" s="115"/>
      <c r="J147" s="115"/>
      <c r="K147" s="115"/>
      <c r="L147" s="119"/>
    </row>
    <row r="148" spans="2:12" x14ac:dyDescent="0.3">
      <c r="B148" s="115"/>
      <c r="C148" s="116"/>
      <c r="D148" s="117"/>
      <c r="E148" s="118"/>
      <c r="F148" s="118"/>
      <c r="G148" s="115"/>
      <c r="H148" s="115"/>
      <c r="I148" s="115"/>
      <c r="J148" s="115"/>
      <c r="K148" s="115"/>
      <c r="L148" s="119"/>
    </row>
    <row r="149" spans="2:12" x14ac:dyDescent="0.3">
      <c r="B149" s="115"/>
      <c r="C149" s="116"/>
      <c r="D149" s="117"/>
      <c r="E149" s="118"/>
      <c r="F149" s="118"/>
      <c r="G149" s="115"/>
      <c r="H149" s="115"/>
      <c r="I149" s="115"/>
      <c r="J149" s="115"/>
      <c r="K149" s="115"/>
      <c r="L149" s="119"/>
    </row>
    <row r="150" spans="2:12" x14ac:dyDescent="0.3">
      <c r="B150" s="115"/>
      <c r="C150" s="116"/>
      <c r="D150" s="117"/>
      <c r="E150" s="118"/>
      <c r="F150" s="118"/>
      <c r="G150" s="115"/>
      <c r="H150" s="115"/>
      <c r="I150" s="115"/>
      <c r="J150" s="115"/>
      <c r="K150" s="115"/>
      <c r="L150" s="120">
        <v>8</v>
      </c>
    </row>
    <row r="151" spans="2:12" x14ac:dyDescent="0.3">
      <c r="B151" s="115"/>
      <c r="C151" s="116"/>
      <c r="D151" s="117"/>
      <c r="E151" s="118"/>
      <c r="F151" s="118"/>
      <c r="G151" s="115"/>
      <c r="H151" s="115"/>
      <c r="I151" s="115"/>
      <c r="J151" s="115"/>
      <c r="K151" s="115"/>
      <c r="L151" s="120"/>
    </row>
    <row r="152" spans="2:12" x14ac:dyDescent="0.3">
      <c r="B152" s="115"/>
      <c r="C152" s="116"/>
      <c r="D152" s="117"/>
      <c r="E152" s="118"/>
      <c r="F152" s="118"/>
      <c r="G152" s="115"/>
      <c r="H152" s="115"/>
      <c r="I152" s="115"/>
      <c r="J152" s="115"/>
      <c r="K152" s="115"/>
      <c r="L152" s="119"/>
    </row>
    <row r="153" spans="2:12" x14ac:dyDescent="0.3">
      <c r="B153" s="4"/>
      <c r="C153" s="4" t="s">
        <v>139</v>
      </c>
      <c r="D153" s="1"/>
      <c r="E153" s="5"/>
      <c r="F153" s="5"/>
      <c r="G153" s="4"/>
      <c r="H153" s="4"/>
      <c r="I153" s="4"/>
      <c r="J153" s="4"/>
      <c r="K153" s="4"/>
    </row>
    <row r="154" spans="2:12" x14ac:dyDescent="0.3">
      <c r="B154" s="178" t="s">
        <v>5</v>
      </c>
      <c r="C154" s="178" t="s">
        <v>6</v>
      </c>
      <c r="D154" s="6" t="s">
        <v>7</v>
      </c>
      <c r="E154" s="7" t="s">
        <v>8</v>
      </c>
      <c r="F154" s="7" t="s">
        <v>9</v>
      </c>
      <c r="G154" s="6" t="s">
        <v>10</v>
      </c>
      <c r="H154" s="6" t="s">
        <v>11</v>
      </c>
      <c r="I154" s="174" t="s">
        <v>12</v>
      </c>
      <c r="J154" s="175"/>
      <c r="K154" s="176"/>
      <c r="L154" s="8" t="s">
        <v>13</v>
      </c>
    </row>
    <row r="155" spans="2:12" x14ac:dyDescent="0.3">
      <c r="B155" s="179"/>
      <c r="C155" s="179"/>
      <c r="D155" s="9" t="s">
        <v>6</v>
      </c>
      <c r="E155" s="10" t="s">
        <v>14</v>
      </c>
      <c r="F155" s="10" t="s">
        <v>14</v>
      </c>
      <c r="G155" s="9" t="s">
        <v>15</v>
      </c>
      <c r="H155" s="9" t="s">
        <v>16</v>
      </c>
      <c r="I155" s="9" t="s">
        <v>17</v>
      </c>
      <c r="J155" s="9" t="s">
        <v>18</v>
      </c>
      <c r="K155" s="9" t="s">
        <v>19</v>
      </c>
      <c r="L155" s="11"/>
    </row>
    <row r="156" spans="2:12" x14ac:dyDescent="0.3">
      <c r="B156" s="12">
        <v>1</v>
      </c>
      <c r="C156" s="44" t="s">
        <v>140</v>
      </c>
      <c r="D156" s="44" t="s">
        <v>141</v>
      </c>
      <c r="E156" s="40">
        <v>90000</v>
      </c>
      <c r="F156" s="64">
        <v>61620</v>
      </c>
      <c r="G156" s="56" t="s">
        <v>142</v>
      </c>
      <c r="H156" s="56" t="s">
        <v>54</v>
      </c>
      <c r="I156" s="56"/>
      <c r="J156" s="56" t="s">
        <v>43</v>
      </c>
      <c r="K156" s="56"/>
      <c r="L156" s="38"/>
    </row>
    <row r="157" spans="2:12" x14ac:dyDescent="0.3">
      <c r="B157" s="17"/>
      <c r="C157" s="18" t="s">
        <v>143</v>
      </c>
      <c r="D157" s="18" t="s">
        <v>144</v>
      </c>
      <c r="E157" s="19"/>
      <c r="F157" s="65"/>
      <c r="G157" s="58" t="s">
        <v>145</v>
      </c>
      <c r="H157" s="58"/>
      <c r="I157" s="58"/>
      <c r="J157" s="58"/>
      <c r="K157" s="58"/>
      <c r="L157" s="16"/>
    </row>
    <row r="158" spans="2:12" x14ac:dyDescent="0.3">
      <c r="B158" s="17"/>
      <c r="C158" s="18"/>
      <c r="D158" s="18" t="s">
        <v>146</v>
      </c>
      <c r="E158" s="19"/>
      <c r="F158" s="19"/>
      <c r="G158" s="17"/>
      <c r="H158" s="17"/>
      <c r="I158" s="17"/>
      <c r="J158" s="17"/>
      <c r="K158" s="17"/>
      <c r="L158" s="16"/>
    </row>
    <row r="159" spans="2:12" x14ac:dyDescent="0.3">
      <c r="B159" s="17"/>
      <c r="C159" s="18"/>
      <c r="D159" s="18" t="s">
        <v>147</v>
      </c>
      <c r="E159" s="19"/>
      <c r="F159" s="19"/>
      <c r="G159" s="17"/>
      <c r="H159" s="17"/>
      <c r="I159" s="17"/>
      <c r="J159" s="17"/>
      <c r="K159" s="17"/>
      <c r="L159" s="16"/>
    </row>
    <row r="160" spans="2:12" x14ac:dyDescent="0.3">
      <c r="B160" s="17"/>
      <c r="C160" s="18"/>
      <c r="D160" s="18" t="s">
        <v>148</v>
      </c>
      <c r="E160" s="19"/>
      <c r="F160" s="19"/>
      <c r="G160" s="17"/>
      <c r="H160" s="17"/>
      <c r="I160" s="17"/>
      <c r="J160" s="17"/>
      <c r="K160" s="17"/>
      <c r="L160" s="16"/>
    </row>
    <row r="161" spans="2:12" x14ac:dyDescent="0.3">
      <c r="B161" s="41"/>
      <c r="C161" s="66"/>
      <c r="D161" s="66" t="s">
        <v>128</v>
      </c>
      <c r="E161" s="43"/>
      <c r="F161" s="43"/>
      <c r="G161" s="41"/>
      <c r="H161" s="41"/>
      <c r="I161" s="41"/>
      <c r="J161" s="41"/>
      <c r="K161" s="41"/>
      <c r="L161" s="11"/>
    </row>
    <row r="162" spans="2:12" x14ac:dyDescent="0.3">
      <c r="B162" s="12">
        <v>2</v>
      </c>
      <c r="C162" s="44" t="s">
        <v>149</v>
      </c>
      <c r="D162" s="44" t="s">
        <v>150</v>
      </c>
      <c r="E162" s="40">
        <v>5000</v>
      </c>
      <c r="F162" s="40">
        <v>3500</v>
      </c>
      <c r="G162" s="12" t="s">
        <v>142</v>
      </c>
      <c r="H162" s="12" t="s">
        <v>151</v>
      </c>
      <c r="I162" s="12"/>
      <c r="J162" s="12" t="s">
        <v>43</v>
      </c>
      <c r="K162" s="12"/>
      <c r="L162" s="38"/>
    </row>
    <row r="163" spans="2:12" x14ac:dyDescent="0.3">
      <c r="B163" s="17"/>
      <c r="C163" s="18"/>
      <c r="D163" s="18"/>
      <c r="E163" s="19"/>
      <c r="F163" s="19"/>
      <c r="G163" s="17" t="s">
        <v>145</v>
      </c>
      <c r="H163" s="17"/>
      <c r="I163" s="17"/>
      <c r="J163" s="17"/>
      <c r="K163" s="17"/>
      <c r="L163" s="16"/>
    </row>
    <row r="164" spans="2:12" x14ac:dyDescent="0.3">
      <c r="B164" s="41"/>
      <c r="C164" s="66"/>
      <c r="D164" s="66"/>
      <c r="E164" s="43"/>
      <c r="F164" s="43"/>
      <c r="G164" s="41"/>
      <c r="H164" s="41"/>
      <c r="I164" s="41"/>
      <c r="J164" s="41"/>
      <c r="K164" s="41"/>
      <c r="L164" s="11"/>
    </row>
    <row r="165" spans="2:12" x14ac:dyDescent="0.3">
      <c r="B165" s="50"/>
      <c r="C165" s="71" t="s">
        <v>152</v>
      </c>
      <c r="D165" s="71" t="s">
        <v>131</v>
      </c>
      <c r="E165" s="53">
        <f>E156+E162</f>
        <v>95000</v>
      </c>
      <c r="F165" s="53">
        <f>F156+F162</f>
        <v>65120</v>
      </c>
      <c r="G165" s="50"/>
      <c r="H165" s="50"/>
      <c r="I165" s="50"/>
      <c r="J165" s="50"/>
      <c r="K165" s="50"/>
      <c r="L165" s="74"/>
    </row>
    <row r="166" spans="2:12" x14ac:dyDescent="0.3">
      <c r="B166" s="115"/>
      <c r="C166" s="116"/>
      <c r="D166" s="116"/>
      <c r="E166" s="118"/>
      <c r="F166" s="118"/>
      <c r="G166" s="115"/>
      <c r="H166" s="115"/>
      <c r="I166" s="115"/>
      <c r="J166" s="115"/>
      <c r="K166" s="115"/>
      <c r="L166" s="120"/>
    </row>
    <row r="167" spans="2:12" x14ac:dyDescent="0.3">
      <c r="B167" s="115"/>
      <c r="C167" s="116"/>
      <c r="D167" s="116"/>
      <c r="E167" s="118"/>
      <c r="F167" s="118"/>
      <c r="G167" s="115"/>
      <c r="H167" s="115"/>
      <c r="I167" s="115"/>
      <c r="J167" s="115"/>
      <c r="K167" s="115"/>
      <c r="L167" s="120"/>
    </row>
    <row r="168" spans="2:12" x14ac:dyDescent="0.3">
      <c r="B168" s="115"/>
      <c r="C168" s="116"/>
      <c r="D168" s="116"/>
      <c r="E168" s="118"/>
      <c r="F168" s="118"/>
      <c r="G168" s="115"/>
      <c r="H168" s="115"/>
      <c r="I168" s="115"/>
      <c r="J168" s="115"/>
      <c r="K168" s="115"/>
      <c r="L168" s="120"/>
    </row>
    <row r="169" spans="2:12" x14ac:dyDescent="0.3">
      <c r="B169" s="115"/>
      <c r="C169" s="116"/>
      <c r="D169" s="116"/>
      <c r="E169" s="118"/>
      <c r="F169" s="118"/>
      <c r="G169" s="115"/>
      <c r="H169" s="115"/>
      <c r="I169" s="115"/>
      <c r="J169" s="115"/>
      <c r="K169" s="115"/>
      <c r="L169" s="120"/>
    </row>
    <row r="170" spans="2:12" x14ac:dyDescent="0.3">
      <c r="B170" s="115"/>
      <c r="C170" s="116"/>
      <c r="D170" s="116"/>
      <c r="E170" s="118"/>
      <c r="F170" s="118"/>
      <c r="G170" s="115"/>
      <c r="H170" s="115"/>
      <c r="I170" s="115"/>
      <c r="J170" s="115"/>
      <c r="K170" s="115"/>
      <c r="L170" s="120"/>
    </row>
    <row r="171" spans="2:12" x14ac:dyDescent="0.3">
      <c r="B171" s="115"/>
      <c r="C171" s="116"/>
      <c r="D171" s="116"/>
      <c r="E171" s="118"/>
      <c r="F171" s="118"/>
      <c r="G171" s="115"/>
      <c r="H171" s="115"/>
      <c r="I171" s="115"/>
      <c r="J171" s="115"/>
      <c r="K171" s="115"/>
      <c r="L171" s="120"/>
    </row>
    <row r="172" spans="2:12" x14ac:dyDescent="0.3">
      <c r="B172" s="115"/>
      <c r="C172" s="116"/>
      <c r="D172" s="116"/>
      <c r="E172" s="118"/>
      <c r="F172" s="118"/>
      <c r="G172" s="115"/>
      <c r="H172" s="115"/>
      <c r="I172" s="115"/>
      <c r="J172" s="115"/>
      <c r="K172" s="115"/>
      <c r="L172" s="120"/>
    </row>
    <row r="173" spans="2:12" x14ac:dyDescent="0.3">
      <c r="B173" s="115"/>
      <c r="C173" s="116"/>
      <c r="D173" s="116"/>
      <c r="E173" s="118"/>
      <c r="F173" s="118"/>
      <c r="G173" s="115"/>
      <c r="H173" s="115"/>
      <c r="I173" s="115"/>
      <c r="J173" s="115"/>
      <c r="K173" s="115"/>
      <c r="L173" s="120"/>
    </row>
    <row r="174" spans="2:12" x14ac:dyDescent="0.3">
      <c r="B174" s="115"/>
      <c r="C174" s="116"/>
      <c r="D174" s="116"/>
      <c r="E174" s="118"/>
      <c r="F174" s="118"/>
      <c r="G174" s="115"/>
      <c r="H174" s="115"/>
      <c r="I174" s="115"/>
      <c r="J174" s="115"/>
      <c r="K174" s="115"/>
      <c r="L174" s="120"/>
    </row>
    <row r="175" spans="2:12" x14ac:dyDescent="0.3">
      <c r="B175" s="34"/>
      <c r="C175" s="35"/>
      <c r="D175" s="35"/>
      <c r="E175" s="37"/>
      <c r="F175" s="37"/>
      <c r="G175" s="34"/>
      <c r="H175" s="34"/>
      <c r="I175" s="34"/>
      <c r="J175" s="34"/>
      <c r="K175" s="34"/>
      <c r="L175" s="75">
        <v>9</v>
      </c>
    </row>
    <row r="176" spans="2:12" x14ac:dyDescent="0.3">
      <c r="B176" s="34"/>
      <c r="C176" s="35"/>
      <c r="D176" s="35"/>
      <c r="E176" s="37"/>
      <c r="F176" s="37"/>
      <c r="G176" s="34"/>
      <c r="H176" s="34"/>
      <c r="I176" s="34"/>
      <c r="J176" s="34"/>
      <c r="K176" s="34"/>
      <c r="L176" s="75"/>
    </row>
    <row r="177" spans="2:12" x14ac:dyDescent="0.3">
      <c r="B177" s="34"/>
      <c r="C177" s="35"/>
      <c r="D177" s="35"/>
      <c r="E177" s="37"/>
      <c r="F177" s="37"/>
      <c r="G177" s="34"/>
      <c r="H177" s="34"/>
      <c r="I177" s="34"/>
      <c r="J177" s="34"/>
      <c r="K177" s="34"/>
      <c r="L177" s="75"/>
    </row>
    <row r="178" spans="2:12" x14ac:dyDescent="0.3">
      <c r="B178" s="177" t="s">
        <v>153</v>
      </c>
      <c r="C178" s="177"/>
      <c r="D178" s="177"/>
      <c r="E178" s="177"/>
      <c r="F178" s="76"/>
      <c r="G178" s="4"/>
      <c r="H178" s="4"/>
      <c r="I178" s="4"/>
      <c r="J178" s="4"/>
      <c r="K178" s="4"/>
    </row>
    <row r="179" spans="2:12" x14ac:dyDescent="0.3">
      <c r="B179" s="4" t="s">
        <v>154</v>
      </c>
      <c r="C179" s="4" t="s">
        <v>155</v>
      </c>
      <c r="D179" s="4"/>
      <c r="E179" s="5"/>
      <c r="F179" s="5"/>
      <c r="G179" s="4"/>
      <c r="H179" s="4"/>
      <c r="I179" s="4"/>
      <c r="J179" s="4"/>
      <c r="K179" s="4"/>
    </row>
    <row r="180" spans="2:12" x14ac:dyDescent="0.3">
      <c r="B180" s="173" t="s">
        <v>5</v>
      </c>
      <c r="C180" s="173" t="s">
        <v>6</v>
      </c>
      <c r="D180" s="6" t="s">
        <v>7</v>
      </c>
      <c r="E180" s="7" t="s">
        <v>8</v>
      </c>
      <c r="F180" s="7" t="s">
        <v>9</v>
      </c>
      <c r="G180" s="6" t="s">
        <v>10</v>
      </c>
      <c r="H180" s="6" t="s">
        <v>11</v>
      </c>
      <c r="I180" s="174" t="s">
        <v>12</v>
      </c>
      <c r="J180" s="175"/>
      <c r="K180" s="176"/>
      <c r="L180" s="8" t="s">
        <v>13</v>
      </c>
    </row>
    <row r="181" spans="2:12" x14ac:dyDescent="0.3">
      <c r="B181" s="173"/>
      <c r="C181" s="173"/>
      <c r="D181" s="9" t="s">
        <v>6</v>
      </c>
      <c r="E181" s="10" t="s">
        <v>14</v>
      </c>
      <c r="F181" s="10" t="s">
        <v>14</v>
      </c>
      <c r="G181" s="9" t="s">
        <v>15</v>
      </c>
      <c r="H181" s="9" t="s">
        <v>16</v>
      </c>
      <c r="I181" s="9" t="s">
        <v>17</v>
      </c>
      <c r="J181" s="9" t="s">
        <v>18</v>
      </c>
      <c r="K181" s="9" t="s">
        <v>19</v>
      </c>
      <c r="L181" s="11"/>
    </row>
    <row r="182" spans="2:12" x14ac:dyDescent="0.3">
      <c r="B182" s="12">
        <v>1</v>
      </c>
      <c r="C182" s="39" t="s">
        <v>156</v>
      </c>
      <c r="D182" s="39" t="s">
        <v>157</v>
      </c>
      <c r="E182" s="40">
        <v>15000</v>
      </c>
      <c r="F182" s="40">
        <v>25025</v>
      </c>
      <c r="G182" s="12" t="s">
        <v>158</v>
      </c>
      <c r="H182" s="12" t="s">
        <v>159</v>
      </c>
      <c r="I182" s="12"/>
      <c r="J182" s="12" t="s">
        <v>43</v>
      </c>
      <c r="K182" s="12"/>
      <c r="L182" s="38"/>
    </row>
    <row r="183" spans="2:12" x14ac:dyDescent="0.3">
      <c r="B183" s="17"/>
      <c r="C183" s="14" t="s">
        <v>160</v>
      </c>
      <c r="D183" s="14" t="s">
        <v>161</v>
      </c>
      <c r="E183" s="19"/>
      <c r="F183" s="19"/>
      <c r="G183" s="17" t="s">
        <v>162</v>
      </c>
      <c r="H183" s="17"/>
      <c r="I183" s="17"/>
      <c r="J183" s="17"/>
      <c r="K183" s="17"/>
      <c r="L183" s="16"/>
    </row>
    <row r="184" spans="2:12" x14ac:dyDescent="0.3">
      <c r="B184" s="17"/>
      <c r="C184" s="14" t="s">
        <v>163</v>
      </c>
      <c r="D184" s="14" t="s">
        <v>164</v>
      </c>
      <c r="E184" s="19"/>
      <c r="F184" s="19"/>
      <c r="G184" s="17"/>
      <c r="H184" s="17"/>
      <c r="I184" s="17"/>
      <c r="J184" s="17"/>
      <c r="K184" s="17"/>
      <c r="L184" s="16"/>
    </row>
    <row r="185" spans="2:12" x14ac:dyDescent="0.3">
      <c r="B185" s="17"/>
      <c r="C185" s="14" t="s">
        <v>165</v>
      </c>
      <c r="D185" s="17"/>
      <c r="E185" s="19"/>
      <c r="F185" s="19"/>
      <c r="G185" s="17"/>
      <c r="H185" s="17"/>
      <c r="I185" s="17"/>
      <c r="J185" s="17"/>
      <c r="K185" s="17"/>
      <c r="L185" s="16"/>
    </row>
    <row r="186" spans="2:12" x14ac:dyDescent="0.3">
      <c r="B186" s="17"/>
      <c r="C186" s="14" t="s">
        <v>166</v>
      </c>
      <c r="D186" s="17"/>
      <c r="E186" s="19"/>
      <c r="F186" s="19"/>
      <c r="G186" s="17"/>
      <c r="H186" s="17"/>
      <c r="I186" s="17"/>
      <c r="J186" s="17"/>
      <c r="K186" s="17"/>
      <c r="L186" s="11"/>
    </row>
    <row r="187" spans="2:12" x14ac:dyDescent="0.3">
      <c r="B187" s="12">
        <v>2</v>
      </c>
      <c r="C187" s="44" t="s">
        <v>167</v>
      </c>
      <c r="D187" s="27" t="s">
        <v>168</v>
      </c>
      <c r="E187" s="40">
        <v>10000</v>
      </c>
      <c r="F187" s="40"/>
      <c r="G187" s="12" t="s">
        <v>158</v>
      </c>
      <c r="H187" s="12" t="s">
        <v>169</v>
      </c>
      <c r="I187" s="12"/>
      <c r="J187" s="12"/>
      <c r="K187" s="12" t="s">
        <v>43</v>
      </c>
      <c r="L187" s="38"/>
    </row>
    <row r="188" spans="2:12" x14ac:dyDescent="0.3">
      <c r="B188" s="17"/>
      <c r="C188" s="18" t="s">
        <v>170</v>
      </c>
      <c r="D188" s="21" t="s">
        <v>171</v>
      </c>
      <c r="E188" s="77"/>
      <c r="F188" s="77"/>
      <c r="G188" s="17" t="s">
        <v>162</v>
      </c>
      <c r="H188" s="17"/>
      <c r="I188" s="17"/>
      <c r="J188" s="17"/>
      <c r="K188" s="17"/>
      <c r="L188" s="16"/>
    </row>
    <row r="189" spans="2:12" x14ac:dyDescent="0.3">
      <c r="B189" s="17"/>
      <c r="C189" s="78"/>
      <c r="D189" s="21" t="s">
        <v>172</v>
      </c>
      <c r="E189" s="77"/>
      <c r="F189" s="77"/>
      <c r="G189" s="17"/>
      <c r="H189" s="17"/>
      <c r="I189" s="17"/>
      <c r="J189" s="17"/>
      <c r="K189" s="17"/>
      <c r="L189" s="16"/>
    </row>
    <row r="190" spans="2:12" x14ac:dyDescent="0.3">
      <c r="B190" s="17"/>
      <c r="C190" s="78"/>
      <c r="D190" s="21" t="s">
        <v>173</v>
      </c>
      <c r="E190" s="77"/>
      <c r="F190" s="77"/>
      <c r="G190" s="17"/>
      <c r="H190" s="17"/>
      <c r="I190" s="17"/>
      <c r="J190" s="17"/>
      <c r="K190" s="17"/>
      <c r="L190" s="11"/>
    </row>
    <row r="191" spans="2:12" x14ac:dyDescent="0.3">
      <c r="B191" s="12">
        <v>3</v>
      </c>
      <c r="C191" s="39" t="s">
        <v>174</v>
      </c>
      <c r="D191" s="39" t="s">
        <v>175</v>
      </c>
      <c r="E191" s="40">
        <v>20000</v>
      </c>
      <c r="F191" s="40">
        <v>4600</v>
      </c>
      <c r="G191" s="12" t="s">
        <v>158</v>
      </c>
      <c r="H191" s="12" t="s">
        <v>176</v>
      </c>
      <c r="I191" s="12"/>
      <c r="J191" s="12" t="s">
        <v>43</v>
      </c>
      <c r="K191" s="12"/>
      <c r="L191" s="38"/>
    </row>
    <row r="192" spans="2:12" x14ac:dyDescent="0.3">
      <c r="B192" s="17"/>
      <c r="C192" s="14"/>
      <c r="D192" s="14" t="s">
        <v>177</v>
      </c>
      <c r="E192" s="19"/>
      <c r="F192" s="19"/>
      <c r="G192" s="17" t="s">
        <v>162</v>
      </c>
      <c r="H192" s="17"/>
      <c r="I192" s="17"/>
      <c r="J192" s="17"/>
      <c r="K192" s="17"/>
      <c r="L192" s="16"/>
    </row>
    <row r="193" spans="2:12" x14ac:dyDescent="0.3">
      <c r="B193" s="17"/>
      <c r="C193" s="14"/>
      <c r="D193" s="14" t="s">
        <v>178</v>
      </c>
      <c r="E193" s="19"/>
      <c r="F193" s="19"/>
      <c r="G193" s="17"/>
      <c r="H193" s="17"/>
      <c r="I193" s="17"/>
      <c r="J193" s="17"/>
      <c r="K193" s="17"/>
      <c r="L193" s="16"/>
    </row>
    <row r="194" spans="2:12" x14ac:dyDescent="0.3">
      <c r="B194" s="17"/>
      <c r="C194" s="14"/>
      <c r="D194" s="14" t="s">
        <v>179</v>
      </c>
      <c r="E194" s="19"/>
      <c r="F194" s="19"/>
      <c r="G194" s="17"/>
      <c r="H194" s="17"/>
      <c r="I194" s="17"/>
      <c r="J194" s="17"/>
      <c r="K194" s="17"/>
      <c r="L194" s="16"/>
    </row>
    <row r="195" spans="2:12" x14ac:dyDescent="0.3">
      <c r="B195" s="17"/>
      <c r="C195" s="14"/>
      <c r="D195" s="14" t="s">
        <v>180</v>
      </c>
      <c r="E195" s="19"/>
      <c r="F195" s="19"/>
      <c r="G195" s="17"/>
      <c r="H195" s="17"/>
      <c r="I195" s="17"/>
      <c r="J195" s="17"/>
      <c r="K195" s="17"/>
      <c r="L195" s="16"/>
    </row>
    <row r="196" spans="2:12" x14ac:dyDescent="0.3">
      <c r="B196" s="17"/>
      <c r="C196" s="14"/>
      <c r="D196" s="14" t="s">
        <v>181</v>
      </c>
      <c r="E196" s="19"/>
      <c r="F196" s="19"/>
      <c r="G196" s="17"/>
      <c r="H196" s="17"/>
      <c r="I196" s="17"/>
      <c r="J196" s="17"/>
      <c r="K196" s="17"/>
      <c r="L196" s="16"/>
    </row>
    <row r="197" spans="2:12" x14ac:dyDescent="0.3">
      <c r="B197" s="17"/>
      <c r="C197" s="14"/>
      <c r="D197" s="18" t="s">
        <v>182</v>
      </c>
      <c r="E197" s="19"/>
      <c r="F197" s="19"/>
      <c r="G197" s="17"/>
      <c r="H197" s="17"/>
      <c r="I197" s="17"/>
      <c r="J197" s="17"/>
      <c r="K197" s="17"/>
      <c r="L197" s="11"/>
    </row>
    <row r="198" spans="2:12" x14ac:dyDescent="0.3">
      <c r="B198" s="50"/>
      <c r="C198" s="71" t="s">
        <v>183</v>
      </c>
      <c r="D198" s="79"/>
      <c r="E198" s="53">
        <f>E182+E187+E191</f>
        <v>45000</v>
      </c>
      <c r="F198" s="53">
        <f>F182+F191</f>
        <v>29625</v>
      </c>
      <c r="G198" s="50"/>
      <c r="H198" s="50"/>
      <c r="I198" s="50"/>
      <c r="J198" s="50"/>
      <c r="K198" s="50"/>
      <c r="L198" s="74"/>
    </row>
    <row r="199" spans="2:12" x14ac:dyDescent="0.3">
      <c r="B199" s="34"/>
      <c r="C199" s="54"/>
      <c r="D199" s="1"/>
      <c r="E199" s="80"/>
      <c r="F199" s="80"/>
      <c r="G199" s="34"/>
      <c r="H199" s="34"/>
      <c r="I199" s="34"/>
      <c r="J199" s="34"/>
      <c r="K199" s="34"/>
    </row>
    <row r="200" spans="2:12" ht="21" x14ac:dyDescent="0.3">
      <c r="B200" s="34"/>
      <c r="C200" s="54"/>
      <c r="D200" s="1"/>
      <c r="E200" s="80"/>
      <c r="F200" s="80"/>
      <c r="G200" s="34"/>
      <c r="H200" s="34"/>
      <c r="I200" s="34"/>
      <c r="J200" s="34"/>
      <c r="K200" s="34"/>
      <c r="L200" s="33">
        <v>10</v>
      </c>
    </row>
    <row r="201" spans="2:12" x14ac:dyDescent="0.3">
      <c r="B201" s="34"/>
      <c r="C201" s="54"/>
      <c r="D201" s="1"/>
      <c r="E201" s="80"/>
      <c r="F201" s="80"/>
      <c r="G201" s="34"/>
      <c r="H201" s="34"/>
      <c r="I201" s="34"/>
      <c r="J201" s="34"/>
      <c r="K201" s="34"/>
      <c r="L201" s="33"/>
    </row>
    <row r="202" spans="2:12" x14ac:dyDescent="0.3">
      <c r="B202" s="54"/>
      <c r="C202" s="81" t="s">
        <v>184</v>
      </c>
      <c r="D202" s="1"/>
      <c r="E202" s="37"/>
      <c r="F202" s="37"/>
      <c r="G202" s="34"/>
      <c r="H202" s="34"/>
      <c r="I202" s="34"/>
      <c r="J202" s="34"/>
      <c r="K202" s="34"/>
    </row>
    <row r="203" spans="2:12" x14ac:dyDescent="0.3">
      <c r="B203" s="173" t="s">
        <v>5</v>
      </c>
      <c r="C203" s="173" t="s">
        <v>6</v>
      </c>
      <c r="D203" s="6" t="s">
        <v>7</v>
      </c>
      <c r="E203" s="7" t="s">
        <v>8</v>
      </c>
      <c r="F203" s="7" t="s">
        <v>9</v>
      </c>
      <c r="G203" s="6" t="s">
        <v>10</v>
      </c>
      <c r="H203" s="6" t="s">
        <v>11</v>
      </c>
      <c r="I203" s="174" t="s">
        <v>12</v>
      </c>
      <c r="J203" s="175"/>
      <c r="K203" s="176"/>
      <c r="L203" s="8" t="s">
        <v>13</v>
      </c>
    </row>
    <row r="204" spans="2:12" x14ac:dyDescent="0.3">
      <c r="B204" s="173"/>
      <c r="C204" s="173"/>
      <c r="D204" s="9" t="s">
        <v>6</v>
      </c>
      <c r="E204" s="10" t="s">
        <v>14</v>
      </c>
      <c r="F204" s="10" t="s">
        <v>14</v>
      </c>
      <c r="G204" s="9" t="s">
        <v>15</v>
      </c>
      <c r="H204" s="9" t="s">
        <v>16</v>
      </c>
      <c r="I204" s="9" t="s">
        <v>17</v>
      </c>
      <c r="J204" s="9" t="s">
        <v>18</v>
      </c>
      <c r="K204" s="9" t="s">
        <v>19</v>
      </c>
      <c r="L204" s="11"/>
    </row>
    <row r="205" spans="2:12" x14ac:dyDescent="0.3">
      <c r="B205" s="12">
        <v>1</v>
      </c>
      <c r="C205" s="39" t="s">
        <v>185</v>
      </c>
      <c r="D205" s="39" t="s">
        <v>186</v>
      </c>
      <c r="E205" s="40">
        <v>37000</v>
      </c>
      <c r="F205" s="40"/>
      <c r="G205" s="12" t="s">
        <v>158</v>
      </c>
      <c r="H205" s="12" t="s">
        <v>54</v>
      </c>
      <c r="I205" s="12"/>
      <c r="J205" s="12"/>
      <c r="K205" s="12" t="s">
        <v>43</v>
      </c>
      <c r="L205" s="38"/>
    </row>
    <row r="206" spans="2:12" x14ac:dyDescent="0.3">
      <c r="B206" s="41"/>
      <c r="C206" s="66"/>
      <c r="D206" s="42" t="s">
        <v>187</v>
      </c>
      <c r="E206" s="43"/>
      <c r="F206" s="43"/>
      <c r="G206" s="41" t="s">
        <v>162</v>
      </c>
      <c r="H206" s="41"/>
      <c r="I206" s="41"/>
      <c r="J206" s="41"/>
      <c r="K206" s="41"/>
      <c r="L206" s="11"/>
    </row>
    <row r="207" spans="2:12" x14ac:dyDescent="0.3">
      <c r="B207" s="12">
        <v>2</v>
      </c>
      <c r="C207" s="44" t="s">
        <v>188</v>
      </c>
      <c r="D207" s="38" t="s">
        <v>189</v>
      </c>
      <c r="E207" s="40">
        <v>19700</v>
      </c>
      <c r="F207" s="40"/>
      <c r="G207" s="12" t="s">
        <v>158</v>
      </c>
      <c r="H207" s="12" t="s">
        <v>54</v>
      </c>
      <c r="I207" s="12"/>
      <c r="J207" s="12"/>
      <c r="K207" s="12" t="s">
        <v>43</v>
      </c>
      <c r="L207" s="38"/>
    </row>
    <row r="208" spans="2:12" x14ac:dyDescent="0.3">
      <c r="B208" s="17"/>
      <c r="C208" s="18" t="s">
        <v>190</v>
      </c>
      <c r="D208" s="16" t="s">
        <v>191</v>
      </c>
      <c r="E208" s="77"/>
      <c r="F208" s="77"/>
      <c r="G208" s="17" t="s">
        <v>162</v>
      </c>
      <c r="H208" s="17"/>
      <c r="I208" s="17"/>
      <c r="J208" s="17"/>
      <c r="K208" s="17"/>
      <c r="L208" s="16"/>
    </row>
    <row r="209" spans="2:12" x14ac:dyDescent="0.3">
      <c r="B209" s="17"/>
      <c r="C209" s="18"/>
      <c r="D209" s="16" t="s">
        <v>192</v>
      </c>
      <c r="E209" s="77"/>
      <c r="F209" s="77"/>
      <c r="G209" s="17"/>
      <c r="H209" s="17"/>
      <c r="I209" s="17"/>
      <c r="J209" s="17"/>
      <c r="K209" s="17"/>
      <c r="L209" s="16"/>
    </row>
    <row r="210" spans="2:12" x14ac:dyDescent="0.3">
      <c r="B210" s="17"/>
      <c r="C210" s="18"/>
      <c r="D210" s="16" t="s">
        <v>193</v>
      </c>
      <c r="E210" s="77"/>
      <c r="F210" s="77"/>
      <c r="G210" s="17"/>
      <c r="H210" s="17"/>
      <c r="I210" s="17"/>
      <c r="J210" s="17"/>
      <c r="K210" s="17"/>
      <c r="L210" s="16"/>
    </row>
    <row r="211" spans="2:12" x14ac:dyDescent="0.3">
      <c r="B211" s="17"/>
      <c r="C211" s="18"/>
      <c r="D211" s="16" t="s">
        <v>194</v>
      </c>
      <c r="E211" s="77"/>
      <c r="F211" s="77"/>
      <c r="G211" s="17"/>
      <c r="H211" s="17"/>
      <c r="I211" s="17"/>
      <c r="J211" s="17"/>
      <c r="K211" s="17"/>
      <c r="L211" s="11"/>
    </row>
    <row r="212" spans="2:12" x14ac:dyDescent="0.3">
      <c r="B212" s="71" t="s">
        <v>195</v>
      </c>
      <c r="C212" s="71" t="s">
        <v>196</v>
      </c>
      <c r="D212" s="30" t="s">
        <v>197</v>
      </c>
      <c r="E212" s="53">
        <f>E205+E207</f>
        <v>56700</v>
      </c>
      <c r="F212" s="53" t="s">
        <v>131</v>
      </c>
      <c r="G212" s="71"/>
      <c r="H212" s="71"/>
      <c r="I212" s="71"/>
      <c r="J212" s="71"/>
      <c r="K212" s="71"/>
      <c r="L212" s="32"/>
    </row>
    <row r="213" spans="2:12" x14ac:dyDescent="0.3">
      <c r="B213" s="82">
        <v>4</v>
      </c>
      <c r="C213" s="83" t="s">
        <v>198</v>
      </c>
      <c r="D213" s="35"/>
      <c r="E213" s="37"/>
      <c r="F213" s="37"/>
      <c r="G213" s="34"/>
      <c r="H213" s="34"/>
      <c r="I213" s="34"/>
      <c r="J213" s="34"/>
      <c r="K213" s="34"/>
    </row>
    <row r="214" spans="2:12" x14ac:dyDescent="0.3">
      <c r="B214" s="84"/>
      <c r="C214" s="83" t="s">
        <v>131</v>
      </c>
      <c r="D214" s="35"/>
      <c r="E214" s="37"/>
      <c r="F214" s="37"/>
      <c r="G214" s="34"/>
      <c r="H214" s="34"/>
      <c r="I214" s="34"/>
      <c r="J214" s="34"/>
      <c r="K214" s="34"/>
    </row>
    <row r="215" spans="2:12" x14ac:dyDescent="0.3">
      <c r="B215" s="172" t="s">
        <v>199</v>
      </c>
      <c r="C215" s="172"/>
      <c r="D215" s="35"/>
      <c r="E215" s="37"/>
      <c r="F215" s="37"/>
      <c r="G215" s="34"/>
      <c r="H215" s="34"/>
      <c r="I215" s="34"/>
      <c r="J215" s="34"/>
      <c r="K215" s="34"/>
    </row>
    <row r="216" spans="2:12" x14ac:dyDescent="0.3">
      <c r="B216" s="54"/>
      <c r="C216" s="76" t="s">
        <v>200</v>
      </c>
      <c r="D216" s="1"/>
      <c r="E216" s="80"/>
      <c r="F216" s="80"/>
      <c r="G216" s="34"/>
      <c r="H216" s="34"/>
      <c r="I216" s="34"/>
      <c r="J216" s="34"/>
      <c r="K216" s="34"/>
    </row>
    <row r="217" spans="2:12" x14ac:dyDescent="0.3">
      <c r="B217" s="173" t="s">
        <v>5</v>
      </c>
      <c r="C217" s="173" t="s">
        <v>6</v>
      </c>
      <c r="D217" s="6" t="s">
        <v>7</v>
      </c>
      <c r="E217" s="7" t="s">
        <v>8</v>
      </c>
      <c r="F217" s="7" t="s">
        <v>9</v>
      </c>
      <c r="G217" s="6" t="s">
        <v>10</v>
      </c>
      <c r="H217" s="6" t="s">
        <v>11</v>
      </c>
      <c r="I217" s="174" t="s">
        <v>12</v>
      </c>
      <c r="J217" s="175"/>
      <c r="K217" s="176"/>
      <c r="L217" s="8" t="s">
        <v>13</v>
      </c>
    </row>
    <row r="218" spans="2:12" x14ac:dyDescent="0.3">
      <c r="B218" s="173"/>
      <c r="C218" s="173"/>
      <c r="D218" s="9" t="s">
        <v>6</v>
      </c>
      <c r="E218" s="10" t="s">
        <v>14</v>
      </c>
      <c r="F218" s="10" t="s">
        <v>14</v>
      </c>
      <c r="G218" s="9" t="s">
        <v>15</v>
      </c>
      <c r="H218" s="9" t="s">
        <v>16</v>
      </c>
      <c r="I218" s="9" t="s">
        <v>17</v>
      </c>
      <c r="J218" s="9" t="s">
        <v>18</v>
      </c>
      <c r="K218" s="9" t="s">
        <v>19</v>
      </c>
      <c r="L218" s="11"/>
    </row>
    <row r="219" spans="2:12" x14ac:dyDescent="0.3">
      <c r="B219" s="12">
        <v>1</v>
      </c>
      <c r="C219" s="39" t="s">
        <v>201</v>
      </c>
      <c r="D219" s="39" t="s">
        <v>202</v>
      </c>
      <c r="E219" s="40">
        <v>30000</v>
      </c>
      <c r="F219" s="40"/>
      <c r="G219" s="12" t="s">
        <v>142</v>
      </c>
      <c r="H219" s="12" t="s">
        <v>32</v>
      </c>
      <c r="I219" s="12"/>
      <c r="J219" s="12"/>
      <c r="K219" s="12" t="s">
        <v>43</v>
      </c>
      <c r="L219" s="38"/>
    </row>
    <row r="220" spans="2:12" x14ac:dyDescent="0.3">
      <c r="B220" s="17"/>
      <c r="C220" s="18"/>
      <c r="D220" s="14" t="s">
        <v>203</v>
      </c>
      <c r="E220" s="19"/>
      <c r="F220" s="19"/>
      <c r="G220" s="17" t="s">
        <v>145</v>
      </c>
      <c r="H220" s="17"/>
      <c r="I220" s="17"/>
      <c r="J220" s="17"/>
      <c r="K220" s="17"/>
      <c r="L220" s="16"/>
    </row>
    <row r="221" spans="2:12" x14ac:dyDescent="0.3">
      <c r="B221" s="17"/>
      <c r="C221" s="18"/>
      <c r="D221" s="14" t="s">
        <v>204</v>
      </c>
      <c r="E221" s="19"/>
      <c r="F221" s="19"/>
      <c r="G221" s="17"/>
      <c r="H221" s="17"/>
      <c r="I221" s="17"/>
      <c r="J221" s="17"/>
      <c r="K221" s="17"/>
      <c r="L221" s="16"/>
    </row>
    <row r="222" spans="2:12" x14ac:dyDescent="0.3">
      <c r="B222" s="17"/>
      <c r="C222" s="18"/>
      <c r="D222" s="14" t="s">
        <v>205</v>
      </c>
      <c r="E222" s="19"/>
      <c r="F222" s="19"/>
      <c r="G222" s="17"/>
      <c r="H222" s="17"/>
      <c r="I222" s="17"/>
      <c r="J222" s="17"/>
      <c r="K222" s="17"/>
      <c r="L222" s="16"/>
    </row>
    <row r="223" spans="2:12" x14ac:dyDescent="0.3">
      <c r="B223" s="41"/>
      <c r="C223" s="66"/>
      <c r="D223" s="42"/>
      <c r="E223" s="43"/>
      <c r="F223" s="43"/>
      <c r="G223" s="41"/>
      <c r="H223" s="41"/>
      <c r="I223" s="41"/>
      <c r="J223" s="41"/>
      <c r="K223" s="41"/>
      <c r="L223" s="11"/>
    </row>
    <row r="224" spans="2:12" x14ac:dyDescent="0.3">
      <c r="B224" s="67"/>
      <c r="C224" s="68"/>
      <c r="D224" s="69"/>
      <c r="E224" s="70"/>
      <c r="F224" s="70"/>
      <c r="G224" s="67"/>
      <c r="H224" s="67"/>
      <c r="I224" s="67"/>
      <c r="J224" s="67"/>
      <c r="K224" s="67"/>
    </row>
    <row r="225" spans="2:12" ht="21" x14ac:dyDescent="0.3">
      <c r="B225" s="34"/>
      <c r="C225" s="35"/>
      <c r="D225" s="36"/>
      <c r="E225" s="37"/>
      <c r="F225" s="37"/>
      <c r="G225" s="34"/>
      <c r="H225" s="34"/>
      <c r="I225" s="34"/>
      <c r="J225" s="34"/>
      <c r="K225" s="34"/>
      <c r="L225" s="33">
        <v>11</v>
      </c>
    </row>
    <row r="226" spans="2:12" x14ac:dyDescent="0.3">
      <c r="B226" s="173" t="s">
        <v>5</v>
      </c>
      <c r="C226" s="173" t="s">
        <v>6</v>
      </c>
      <c r="D226" s="6" t="s">
        <v>7</v>
      </c>
      <c r="E226" s="7" t="s">
        <v>8</v>
      </c>
      <c r="F226" s="7" t="s">
        <v>9</v>
      </c>
      <c r="G226" s="6" t="s">
        <v>10</v>
      </c>
      <c r="H226" s="6" t="s">
        <v>11</v>
      </c>
      <c r="I226" s="174" t="s">
        <v>12</v>
      </c>
      <c r="J226" s="175"/>
      <c r="K226" s="176"/>
      <c r="L226" s="8" t="s">
        <v>13</v>
      </c>
    </row>
    <row r="227" spans="2:12" x14ac:dyDescent="0.3">
      <c r="B227" s="173"/>
      <c r="C227" s="173"/>
      <c r="D227" s="9" t="s">
        <v>6</v>
      </c>
      <c r="E227" s="10" t="s">
        <v>14</v>
      </c>
      <c r="F227" s="10" t="s">
        <v>14</v>
      </c>
      <c r="G227" s="9" t="s">
        <v>15</v>
      </c>
      <c r="H227" s="9" t="s">
        <v>16</v>
      </c>
      <c r="I227" s="9" t="s">
        <v>17</v>
      </c>
      <c r="J227" s="9" t="s">
        <v>18</v>
      </c>
      <c r="K227" s="9" t="s">
        <v>19</v>
      </c>
      <c r="L227" s="11"/>
    </row>
    <row r="228" spans="2:12" x14ac:dyDescent="0.3">
      <c r="B228" s="12">
        <v>2</v>
      </c>
      <c r="C228" s="39" t="s">
        <v>206</v>
      </c>
      <c r="D228" s="39" t="s">
        <v>207</v>
      </c>
      <c r="E228" s="40">
        <v>200000</v>
      </c>
      <c r="F228" s="40">
        <v>155040</v>
      </c>
      <c r="G228" s="12" t="s">
        <v>142</v>
      </c>
      <c r="H228" s="12" t="s">
        <v>23</v>
      </c>
      <c r="I228" s="12"/>
      <c r="J228" s="12" t="s">
        <v>43</v>
      </c>
      <c r="K228" s="12"/>
      <c r="L228" s="38"/>
    </row>
    <row r="229" spans="2:12" x14ac:dyDescent="0.3">
      <c r="B229" s="17"/>
      <c r="C229" s="18"/>
      <c r="D229" s="14" t="s">
        <v>208</v>
      </c>
      <c r="E229" s="19"/>
      <c r="F229" s="19"/>
      <c r="G229" s="17" t="s">
        <v>145</v>
      </c>
      <c r="H229" s="17"/>
      <c r="I229" s="17"/>
      <c r="J229" s="17"/>
      <c r="K229" s="17"/>
      <c r="L229" s="16"/>
    </row>
    <row r="230" spans="2:12" x14ac:dyDescent="0.3">
      <c r="B230" s="17"/>
      <c r="C230" s="18"/>
      <c r="D230" s="14" t="s">
        <v>209</v>
      </c>
      <c r="E230" s="19"/>
      <c r="F230" s="19"/>
      <c r="G230" s="17"/>
      <c r="H230" s="17"/>
      <c r="I230" s="17"/>
      <c r="J230" s="17"/>
      <c r="K230" s="17"/>
      <c r="L230" s="16"/>
    </row>
    <row r="231" spans="2:12" x14ac:dyDescent="0.3">
      <c r="B231" s="41"/>
      <c r="C231" s="66"/>
      <c r="D231" s="42" t="s">
        <v>210</v>
      </c>
      <c r="E231" s="43"/>
      <c r="F231" s="43"/>
      <c r="G231" s="41"/>
      <c r="H231" s="41"/>
      <c r="I231" s="41"/>
      <c r="J231" s="41"/>
      <c r="K231" s="41"/>
      <c r="L231" s="11"/>
    </row>
    <row r="232" spans="2:12" x14ac:dyDescent="0.3">
      <c r="B232" s="12">
        <v>3</v>
      </c>
      <c r="C232" s="39" t="s">
        <v>211</v>
      </c>
      <c r="D232" s="39" t="s">
        <v>212</v>
      </c>
      <c r="E232" s="40">
        <v>390000</v>
      </c>
      <c r="F232" s="40">
        <v>307707</v>
      </c>
      <c r="G232" s="12" t="s">
        <v>142</v>
      </c>
      <c r="H232" s="12" t="s">
        <v>213</v>
      </c>
      <c r="I232" s="12"/>
      <c r="J232" s="12" t="s">
        <v>43</v>
      </c>
      <c r="K232" s="12"/>
      <c r="L232" s="38"/>
    </row>
    <row r="233" spans="2:12" x14ac:dyDescent="0.3">
      <c r="B233" s="17"/>
      <c r="C233" s="14" t="s">
        <v>214</v>
      </c>
      <c r="D233" s="14" t="s">
        <v>215</v>
      </c>
      <c r="E233" s="19"/>
      <c r="F233" s="19"/>
      <c r="G233" s="17" t="s">
        <v>145</v>
      </c>
      <c r="H233" s="17"/>
      <c r="I233" s="17"/>
      <c r="J233" s="17"/>
      <c r="K233" s="17"/>
      <c r="L233" s="16"/>
    </row>
    <row r="234" spans="2:12" x14ac:dyDescent="0.3">
      <c r="B234" s="17"/>
      <c r="C234" s="14" t="s">
        <v>216</v>
      </c>
      <c r="D234" s="14" t="s">
        <v>217</v>
      </c>
      <c r="E234" s="19"/>
      <c r="F234" s="19"/>
      <c r="G234" s="17"/>
      <c r="H234" s="17"/>
      <c r="I234" s="17"/>
      <c r="J234" s="17"/>
      <c r="K234" s="17"/>
      <c r="L234" s="16"/>
    </row>
    <row r="235" spans="2:12" x14ac:dyDescent="0.3">
      <c r="B235" s="17"/>
      <c r="C235" s="14" t="s">
        <v>218</v>
      </c>
      <c r="D235" s="14"/>
      <c r="E235" s="19"/>
      <c r="F235" s="19"/>
      <c r="G235" s="17"/>
      <c r="H235" s="17"/>
      <c r="I235" s="17"/>
      <c r="J235" s="17"/>
      <c r="K235" s="17"/>
      <c r="L235" s="16"/>
    </row>
    <row r="236" spans="2:12" x14ac:dyDescent="0.3">
      <c r="B236" s="41"/>
      <c r="C236" s="42" t="s">
        <v>219</v>
      </c>
      <c r="D236" s="41"/>
      <c r="E236" s="43"/>
      <c r="F236" s="43"/>
      <c r="G236" s="41"/>
      <c r="H236" s="41"/>
      <c r="I236" s="41"/>
      <c r="J236" s="41"/>
      <c r="K236" s="41"/>
      <c r="L236" s="11"/>
    </row>
    <row r="237" spans="2:12" x14ac:dyDescent="0.3">
      <c r="B237" s="12">
        <v>4</v>
      </c>
      <c r="C237" s="39" t="s">
        <v>220</v>
      </c>
      <c r="D237" s="39" t="s">
        <v>221</v>
      </c>
      <c r="E237" s="40">
        <v>5000</v>
      </c>
      <c r="F237" s="40"/>
      <c r="G237" s="12" t="s">
        <v>142</v>
      </c>
      <c r="H237" s="12" t="s">
        <v>169</v>
      </c>
      <c r="I237" s="12"/>
      <c r="J237" s="12"/>
      <c r="K237" s="12" t="s">
        <v>43</v>
      </c>
      <c r="L237" s="38"/>
    </row>
    <row r="238" spans="2:12" x14ac:dyDescent="0.3">
      <c r="B238" s="17"/>
      <c r="C238" s="14" t="s">
        <v>222</v>
      </c>
      <c r="D238" s="14" t="s">
        <v>223</v>
      </c>
      <c r="E238" s="19"/>
      <c r="F238" s="19"/>
      <c r="G238" s="17" t="s">
        <v>145</v>
      </c>
      <c r="H238" s="17"/>
      <c r="I238" s="17"/>
      <c r="J238" s="17"/>
      <c r="K238" s="17"/>
      <c r="L238" s="16"/>
    </row>
    <row r="239" spans="2:12" x14ac:dyDescent="0.3">
      <c r="B239" s="17"/>
      <c r="C239" s="14" t="s">
        <v>224</v>
      </c>
      <c r="D239" s="17"/>
      <c r="E239" s="19"/>
      <c r="F239" s="19"/>
      <c r="G239" s="17"/>
      <c r="H239" s="17"/>
      <c r="I239" s="17"/>
      <c r="J239" s="17"/>
      <c r="K239" s="17"/>
      <c r="L239" s="16"/>
    </row>
    <row r="240" spans="2:12" x14ac:dyDescent="0.3">
      <c r="B240" s="17"/>
      <c r="C240" s="14" t="s">
        <v>225</v>
      </c>
      <c r="D240" s="17"/>
      <c r="E240" s="19"/>
      <c r="F240" s="19"/>
      <c r="G240" s="17"/>
      <c r="H240" s="17"/>
      <c r="I240" s="17"/>
      <c r="J240" s="17"/>
      <c r="K240" s="17"/>
      <c r="L240" s="16"/>
    </row>
    <row r="241" spans="2:12" x14ac:dyDescent="0.3">
      <c r="B241" s="41"/>
      <c r="C241" s="42" t="s">
        <v>226</v>
      </c>
      <c r="D241" s="41"/>
      <c r="E241" s="43"/>
      <c r="F241" s="43"/>
      <c r="G241" s="41"/>
      <c r="H241" s="41"/>
      <c r="I241" s="41"/>
      <c r="J241" s="41"/>
      <c r="K241" s="41"/>
      <c r="L241" s="11"/>
    </row>
    <row r="242" spans="2:12" x14ac:dyDescent="0.3">
      <c r="B242" s="17">
        <v>5</v>
      </c>
      <c r="C242" s="39" t="s">
        <v>220</v>
      </c>
      <c r="D242" s="39" t="s">
        <v>227</v>
      </c>
      <c r="E242" s="19">
        <v>5000</v>
      </c>
      <c r="F242" s="19"/>
      <c r="G242" s="17" t="s">
        <v>142</v>
      </c>
      <c r="H242" s="17" t="s">
        <v>169</v>
      </c>
      <c r="I242" s="17"/>
      <c r="J242" s="17"/>
      <c r="K242" s="17" t="s">
        <v>43</v>
      </c>
      <c r="L242" s="38"/>
    </row>
    <row r="243" spans="2:12" x14ac:dyDescent="0.3">
      <c r="B243" s="17"/>
      <c r="C243" s="14" t="s">
        <v>222</v>
      </c>
      <c r="D243" s="14" t="s">
        <v>223</v>
      </c>
      <c r="E243" s="19"/>
      <c r="F243" s="19"/>
      <c r="G243" s="17" t="s">
        <v>145</v>
      </c>
      <c r="H243" s="17"/>
      <c r="I243" s="17"/>
      <c r="J243" s="17"/>
      <c r="K243" s="17"/>
      <c r="L243" s="16"/>
    </row>
    <row r="244" spans="2:12" x14ac:dyDescent="0.3">
      <c r="B244" s="17"/>
      <c r="C244" s="14" t="s">
        <v>228</v>
      </c>
      <c r="D244" s="17"/>
      <c r="E244" s="19"/>
      <c r="F244" s="19"/>
      <c r="G244" s="17"/>
      <c r="H244" s="17"/>
      <c r="I244" s="17"/>
      <c r="J244" s="17"/>
      <c r="K244" s="17"/>
      <c r="L244" s="16"/>
    </row>
    <row r="245" spans="2:12" x14ac:dyDescent="0.3">
      <c r="B245" s="41"/>
      <c r="C245" s="66" t="s">
        <v>229</v>
      </c>
      <c r="D245" s="41"/>
      <c r="E245" s="43"/>
      <c r="F245" s="43"/>
      <c r="G245" s="41"/>
      <c r="H245" s="41"/>
      <c r="I245" s="41"/>
      <c r="J245" s="41"/>
      <c r="K245" s="41"/>
      <c r="L245" s="11"/>
    </row>
    <row r="246" spans="2:12" x14ac:dyDescent="0.3">
      <c r="B246" s="12">
        <v>6</v>
      </c>
      <c r="C246" s="44" t="s">
        <v>230</v>
      </c>
      <c r="D246" s="44" t="s">
        <v>231</v>
      </c>
      <c r="E246" s="40">
        <v>83700</v>
      </c>
      <c r="F246" s="40">
        <v>63415</v>
      </c>
      <c r="G246" s="12" t="s">
        <v>142</v>
      </c>
      <c r="H246" s="12" t="s">
        <v>232</v>
      </c>
      <c r="I246" s="12"/>
      <c r="J246" s="12" t="s">
        <v>43</v>
      </c>
      <c r="K246" s="12"/>
      <c r="L246" s="38"/>
    </row>
    <row r="247" spans="2:12" x14ac:dyDescent="0.3">
      <c r="B247" s="17"/>
      <c r="C247" s="18" t="s">
        <v>205</v>
      </c>
      <c r="D247" s="18" t="s">
        <v>233</v>
      </c>
      <c r="E247" s="19"/>
      <c r="F247" s="19"/>
      <c r="G247" s="17" t="s">
        <v>145</v>
      </c>
      <c r="H247" s="17"/>
      <c r="I247" s="17"/>
      <c r="J247" s="17"/>
      <c r="K247" s="17"/>
      <c r="L247" s="16"/>
    </row>
    <row r="248" spans="2:12" x14ac:dyDescent="0.3">
      <c r="B248" s="41"/>
      <c r="C248" s="66"/>
      <c r="D248" s="66" t="s">
        <v>234</v>
      </c>
      <c r="E248" s="43"/>
      <c r="F248" s="43"/>
      <c r="G248" s="41"/>
      <c r="H248" s="41"/>
      <c r="I248" s="41"/>
      <c r="J248" s="41"/>
      <c r="K248" s="41"/>
      <c r="L248" s="11"/>
    </row>
    <row r="249" spans="2:12" x14ac:dyDescent="0.3">
      <c r="B249" s="50"/>
      <c r="C249" s="71" t="s">
        <v>235</v>
      </c>
      <c r="D249" s="71" t="s">
        <v>131</v>
      </c>
      <c r="E249" s="53">
        <f>E219+E228+E232+E237+E242+E246</f>
        <v>713700</v>
      </c>
      <c r="F249" s="53">
        <f>F228+F232+F246</f>
        <v>526162</v>
      </c>
      <c r="G249" s="50"/>
      <c r="H249" s="50"/>
      <c r="I249" s="50"/>
      <c r="J249" s="50"/>
      <c r="K249" s="50"/>
      <c r="L249" s="74"/>
    </row>
    <row r="250" spans="2:12" ht="21" x14ac:dyDescent="0.3">
      <c r="B250" s="34"/>
      <c r="C250" s="54"/>
      <c r="D250" s="54"/>
      <c r="E250" s="80"/>
      <c r="F250" s="80"/>
      <c r="G250" s="34"/>
      <c r="H250" s="34"/>
      <c r="I250" s="34"/>
      <c r="J250" s="34"/>
      <c r="K250" s="34"/>
      <c r="L250" s="75">
        <v>12</v>
      </c>
    </row>
    <row r="251" spans="2:12" x14ac:dyDescent="0.3">
      <c r="B251" s="4"/>
      <c r="C251" s="4" t="s">
        <v>236</v>
      </c>
      <c r="D251" s="4"/>
      <c r="E251" s="5"/>
      <c r="F251" s="5"/>
      <c r="G251" s="4"/>
      <c r="H251" s="4"/>
      <c r="I251" s="4"/>
      <c r="J251" s="4"/>
      <c r="K251" s="4"/>
    </row>
    <row r="252" spans="2:12" x14ac:dyDescent="0.3">
      <c r="B252" s="173" t="s">
        <v>5</v>
      </c>
      <c r="C252" s="173" t="s">
        <v>6</v>
      </c>
      <c r="D252" s="6" t="s">
        <v>7</v>
      </c>
      <c r="E252" s="7" t="s">
        <v>8</v>
      </c>
      <c r="F252" s="7" t="s">
        <v>9</v>
      </c>
      <c r="G252" s="6" t="s">
        <v>10</v>
      </c>
      <c r="H252" s="6" t="s">
        <v>11</v>
      </c>
      <c r="I252" s="174" t="s">
        <v>12</v>
      </c>
      <c r="J252" s="175"/>
      <c r="K252" s="176"/>
      <c r="L252" s="8" t="s">
        <v>13</v>
      </c>
    </row>
    <row r="253" spans="2:12" x14ac:dyDescent="0.3">
      <c r="B253" s="173"/>
      <c r="C253" s="173"/>
      <c r="D253" s="9" t="s">
        <v>6</v>
      </c>
      <c r="E253" s="10" t="s">
        <v>14</v>
      </c>
      <c r="F253" s="10" t="s">
        <v>14</v>
      </c>
      <c r="G253" s="9" t="s">
        <v>15</v>
      </c>
      <c r="H253" s="9" t="s">
        <v>16</v>
      </c>
      <c r="I253" s="9" t="s">
        <v>17</v>
      </c>
      <c r="J253" s="9" t="s">
        <v>18</v>
      </c>
      <c r="K253" s="9" t="s">
        <v>19</v>
      </c>
      <c r="L253" s="11"/>
    </row>
    <row r="254" spans="2:12" x14ac:dyDescent="0.3">
      <c r="B254" s="12">
        <v>1</v>
      </c>
      <c r="C254" s="27" t="s">
        <v>237</v>
      </c>
      <c r="D254" s="27" t="s">
        <v>238</v>
      </c>
      <c r="E254" s="40">
        <v>100000</v>
      </c>
      <c r="F254" s="40"/>
      <c r="G254" s="12" t="s">
        <v>142</v>
      </c>
      <c r="H254" s="12" t="s">
        <v>54</v>
      </c>
      <c r="I254" s="12"/>
      <c r="J254" s="12"/>
      <c r="K254" s="12" t="s">
        <v>43</v>
      </c>
      <c r="L254" s="38"/>
    </row>
    <row r="255" spans="2:12" x14ac:dyDescent="0.3">
      <c r="B255" s="17"/>
      <c r="C255" s="21" t="s">
        <v>239</v>
      </c>
      <c r="D255" s="21" t="s">
        <v>240</v>
      </c>
      <c r="E255" s="19"/>
      <c r="F255" s="19"/>
      <c r="G255" s="17" t="s">
        <v>145</v>
      </c>
      <c r="H255" s="17"/>
      <c r="I255" s="17"/>
      <c r="J255" s="17"/>
      <c r="K255" s="17"/>
      <c r="L255" s="16"/>
    </row>
    <row r="256" spans="2:12" x14ac:dyDescent="0.3">
      <c r="B256" s="17"/>
      <c r="C256" s="21"/>
      <c r="D256" s="21" t="s">
        <v>241</v>
      </c>
      <c r="E256" s="19"/>
      <c r="F256" s="19"/>
      <c r="G256" s="17"/>
      <c r="H256" s="17"/>
      <c r="I256" s="17"/>
      <c r="J256" s="17"/>
      <c r="K256" s="17"/>
      <c r="L256" s="16"/>
    </row>
    <row r="257" spans="2:12" x14ac:dyDescent="0.3">
      <c r="B257" s="17"/>
      <c r="C257" s="18"/>
      <c r="D257" s="21" t="s">
        <v>242</v>
      </c>
      <c r="E257" s="19"/>
      <c r="F257" s="19"/>
      <c r="G257" s="17"/>
      <c r="H257" s="17"/>
      <c r="I257" s="17"/>
      <c r="J257" s="17"/>
      <c r="K257" s="17"/>
      <c r="L257" s="11"/>
    </row>
    <row r="258" spans="2:12" x14ac:dyDescent="0.3">
      <c r="B258" s="12">
        <v>2</v>
      </c>
      <c r="C258" s="27" t="s">
        <v>243</v>
      </c>
      <c r="D258" s="27" t="s">
        <v>244</v>
      </c>
      <c r="E258" s="40">
        <v>7700</v>
      </c>
      <c r="F258" s="40"/>
      <c r="G258" s="12" t="s">
        <v>142</v>
      </c>
      <c r="H258" s="12" t="s">
        <v>159</v>
      </c>
      <c r="I258" s="12"/>
      <c r="J258" s="12"/>
      <c r="K258" s="12" t="s">
        <v>43</v>
      </c>
      <c r="L258" s="38"/>
    </row>
    <row r="259" spans="2:12" x14ac:dyDescent="0.3">
      <c r="B259" s="17"/>
      <c r="C259" s="21" t="s">
        <v>245</v>
      </c>
      <c r="D259" s="21" t="s">
        <v>246</v>
      </c>
      <c r="E259" s="19"/>
      <c r="F259" s="19"/>
      <c r="G259" s="17" t="s">
        <v>145</v>
      </c>
      <c r="H259" s="17"/>
      <c r="I259" s="17"/>
      <c r="J259" s="17"/>
      <c r="K259" s="17"/>
      <c r="L259" s="16"/>
    </row>
    <row r="260" spans="2:12" x14ac:dyDescent="0.3">
      <c r="B260" s="17"/>
      <c r="C260" s="18" t="s">
        <v>247</v>
      </c>
      <c r="D260" s="21" t="s">
        <v>248</v>
      </c>
      <c r="E260" s="19"/>
      <c r="F260" s="19"/>
      <c r="G260" s="17"/>
      <c r="H260" s="17"/>
      <c r="I260" s="17"/>
      <c r="J260" s="17"/>
      <c r="K260" s="17"/>
      <c r="L260" s="16"/>
    </row>
    <row r="261" spans="2:12" x14ac:dyDescent="0.3">
      <c r="B261" s="41"/>
      <c r="C261" s="66"/>
      <c r="D261" s="24" t="s">
        <v>249</v>
      </c>
      <c r="E261" s="43"/>
      <c r="F261" s="43"/>
      <c r="G261" s="41"/>
      <c r="H261" s="41"/>
      <c r="I261" s="41"/>
      <c r="J261" s="41"/>
      <c r="K261" s="41"/>
      <c r="L261" s="11"/>
    </row>
    <row r="262" spans="2:12" x14ac:dyDescent="0.3">
      <c r="B262" s="17">
        <v>3</v>
      </c>
      <c r="C262" s="21" t="s">
        <v>250</v>
      </c>
      <c r="D262" s="14" t="s">
        <v>251</v>
      </c>
      <c r="E262" s="19">
        <v>13000</v>
      </c>
      <c r="F262" s="19"/>
      <c r="G262" s="17" t="s">
        <v>142</v>
      </c>
      <c r="H262" s="17" t="s">
        <v>159</v>
      </c>
      <c r="I262" s="17"/>
      <c r="J262" s="17"/>
      <c r="K262" s="17" t="s">
        <v>43</v>
      </c>
      <c r="L262" s="38"/>
    </row>
    <row r="263" spans="2:12" x14ac:dyDescent="0.3">
      <c r="B263" s="17"/>
      <c r="C263" s="21" t="s">
        <v>252</v>
      </c>
      <c r="D263" s="21" t="s">
        <v>253</v>
      </c>
      <c r="E263" s="19"/>
      <c r="F263" s="19"/>
      <c r="G263" s="17" t="s">
        <v>145</v>
      </c>
      <c r="H263" s="17"/>
      <c r="I263" s="17"/>
      <c r="J263" s="17"/>
      <c r="K263" s="17"/>
      <c r="L263" s="16"/>
    </row>
    <row r="264" spans="2:12" x14ac:dyDescent="0.3">
      <c r="B264" s="17"/>
      <c r="C264" s="21" t="s">
        <v>205</v>
      </c>
      <c r="D264" s="21" t="s">
        <v>254</v>
      </c>
      <c r="E264" s="19"/>
      <c r="F264" s="19"/>
      <c r="G264" s="17"/>
      <c r="H264" s="17"/>
      <c r="I264" s="17"/>
      <c r="J264" s="17"/>
      <c r="K264" s="17"/>
      <c r="L264" s="16"/>
    </row>
    <row r="265" spans="2:12" x14ac:dyDescent="0.3">
      <c r="B265" s="41"/>
      <c r="C265" s="24"/>
      <c r="D265" s="24" t="s">
        <v>255</v>
      </c>
      <c r="E265" s="43"/>
      <c r="F265" s="43"/>
      <c r="G265" s="41"/>
      <c r="H265" s="41"/>
      <c r="I265" s="41"/>
      <c r="J265" s="41"/>
      <c r="K265" s="41"/>
      <c r="L265" s="11"/>
    </row>
    <row r="266" spans="2:12" x14ac:dyDescent="0.3">
      <c r="B266" s="12">
        <v>4</v>
      </c>
      <c r="C266" s="27" t="s">
        <v>256</v>
      </c>
      <c r="D266" s="27" t="s">
        <v>257</v>
      </c>
      <c r="E266" s="40">
        <v>15400</v>
      </c>
      <c r="F266" s="40"/>
      <c r="G266" s="12" t="s">
        <v>142</v>
      </c>
      <c r="H266" s="12" t="s">
        <v>159</v>
      </c>
      <c r="I266" s="12"/>
      <c r="J266" s="12"/>
      <c r="K266" s="12" t="s">
        <v>43</v>
      </c>
      <c r="L266" s="38"/>
    </row>
    <row r="267" spans="2:12" x14ac:dyDescent="0.3">
      <c r="B267" s="17"/>
      <c r="C267" s="21" t="s">
        <v>258</v>
      </c>
      <c r="D267" s="21" t="s">
        <v>259</v>
      </c>
      <c r="E267" s="19"/>
      <c r="F267" s="19"/>
      <c r="G267" s="17" t="s">
        <v>145</v>
      </c>
      <c r="H267" s="17"/>
      <c r="I267" s="17"/>
      <c r="J267" s="17"/>
      <c r="K267" s="17"/>
      <c r="L267" s="16"/>
    </row>
    <row r="268" spans="2:12" x14ac:dyDescent="0.3">
      <c r="B268" s="17"/>
      <c r="C268" s="21" t="s">
        <v>260</v>
      </c>
      <c r="D268" s="21" t="s">
        <v>261</v>
      </c>
      <c r="E268" s="19"/>
      <c r="F268" s="19"/>
      <c r="G268" s="17"/>
      <c r="H268" s="17"/>
      <c r="I268" s="17"/>
      <c r="J268" s="17"/>
      <c r="K268" s="17"/>
      <c r="L268" s="16"/>
    </row>
    <row r="269" spans="2:12" x14ac:dyDescent="0.3">
      <c r="B269" s="17"/>
      <c r="C269" s="18"/>
      <c r="D269" s="21" t="s">
        <v>262</v>
      </c>
      <c r="E269" s="19"/>
      <c r="F269" s="19"/>
      <c r="G269" s="17"/>
      <c r="H269" s="17"/>
      <c r="I269" s="17"/>
      <c r="J269" s="17"/>
      <c r="K269" s="17"/>
      <c r="L269" s="16"/>
    </row>
    <row r="270" spans="2:12" x14ac:dyDescent="0.3">
      <c r="B270" s="17"/>
      <c r="C270" s="18"/>
      <c r="D270" s="21" t="s">
        <v>263</v>
      </c>
      <c r="E270" s="19"/>
      <c r="F270" s="19"/>
      <c r="G270" s="17"/>
      <c r="H270" s="17"/>
      <c r="I270" s="17"/>
      <c r="J270" s="17"/>
      <c r="K270" s="17"/>
      <c r="L270" s="11"/>
    </row>
    <row r="271" spans="2:12" x14ac:dyDescent="0.3">
      <c r="B271" s="12">
        <v>5</v>
      </c>
      <c r="C271" s="44" t="s">
        <v>264</v>
      </c>
      <c r="D271" s="27" t="s">
        <v>265</v>
      </c>
      <c r="E271" s="40">
        <v>200000</v>
      </c>
      <c r="F271" s="40">
        <v>159258</v>
      </c>
      <c r="G271" s="12" t="s">
        <v>142</v>
      </c>
      <c r="H271" s="12" t="s">
        <v>213</v>
      </c>
      <c r="I271" s="12"/>
      <c r="J271" s="12" t="s">
        <v>43</v>
      </c>
      <c r="K271" s="12"/>
      <c r="L271" s="38"/>
    </row>
    <row r="272" spans="2:12" x14ac:dyDescent="0.3">
      <c r="B272" s="17"/>
      <c r="C272" s="18" t="s">
        <v>266</v>
      </c>
      <c r="D272" s="21" t="s">
        <v>267</v>
      </c>
      <c r="E272" s="19"/>
      <c r="F272" s="19"/>
      <c r="G272" s="17" t="s">
        <v>145</v>
      </c>
      <c r="H272" s="17"/>
      <c r="I272" s="17"/>
      <c r="J272" s="17"/>
      <c r="K272" s="17"/>
      <c r="L272" s="16"/>
    </row>
    <row r="273" spans="2:12" x14ac:dyDescent="0.3">
      <c r="B273" s="17"/>
      <c r="C273" s="18"/>
      <c r="D273" s="21"/>
      <c r="E273" s="19"/>
      <c r="F273" s="19"/>
      <c r="G273" s="17"/>
      <c r="H273" s="17"/>
      <c r="I273" s="17"/>
      <c r="J273" s="17"/>
      <c r="K273" s="17"/>
      <c r="L273" s="11"/>
    </row>
    <row r="274" spans="2:12" x14ac:dyDescent="0.3">
      <c r="B274" s="50"/>
      <c r="C274" s="30" t="s">
        <v>268</v>
      </c>
      <c r="D274" s="85" t="s">
        <v>131</v>
      </c>
      <c r="E274" s="53">
        <f>E254+E258+E262+E266+E271</f>
        <v>336100</v>
      </c>
      <c r="F274" s="53">
        <f>F271</f>
        <v>159258</v>
      </c>
      <c r="G274" s="50"/>
      <c r="H274" s="50"/>
      <c r="I274" s="50"/>
      <c r="J274" s="50"/>
      <c r="K274" s="50"/>
      <c r="L274" s="74"/>
    </row>
    <row r="275" spans="2:12" ht="21" x14ac:dyDescent="0.3">
      <c r="B275" s="34"/>
      <c r="C275" s="3"/>
      <c r="D275" s="86"/>
      <c r="E275" s="80"/>
      <c r="F275" s="80"/>
      <c r="G275" s="34"/>
      <c r="H275" s="34"/>
      <c r="I275" s="34"/>
      <c r="J275" s="34"/>
      <c r="K275" s="34"/>
      <c r="L275" s="33">
        <v>13</v>
      </c>
    </row>
    <row r="276" spans="2:12" x14ac:dyDescent="0.3">
      <c r="B276" s="34"/>
      <c r="C276" s="3"/>
      <c r="D276" s="86"/>
      <c r="E276" s="80"/>
      <c r="F276" s="80"/>
      <c r="G276" s="34"/>
      <c r="H276" s="34"/>
      <c r="I276" s="34"/>
      <c r="J276" s="34"/>
      <c r="K276" s="34"/>
    </row>
    <row r="277" spans="2:12" x14ac:dyDescent="0.3">
      <c r="B277" s="34"/>
      <c r="C277" s="3"/>
      <c r="D277" s="86"/>
      <c r="E277" s="80"/>
      <c r="F277" s="80"/>
      <c r="G277" s="34"/>
      <c r="H277" s="34"/>
      <c r="I277" s="34"/>
      <c r="J277" s="34"/>
      <c r="K277" s="34"/>
    </row>
    <row r="278" spans="2:12" x14ac:dyDescent="0.3">
      <c r="B278" s="4" t="s">
        <v>269</v>
      </c>
      <c r="C278" s="4"/>
      <c r="D278" s="4"/>
      <c r="E278" s="5"/>
      <c r="F278" s="5"/>
      <c r="G278" s="4"/>
      <c r="H278" s="4"/>
      <c r="I278" s="4"/>
      <c r="J278" s="4"/>
      <c r="K278" s="4"/>
    </row>
    <row r="279" spans="2:12" x14ac:dyDescent="0.3">
      <c r="B279" s="4"/>
      <c r="C279" s="4" t="s">
        <v>270</v>
      </c>
      <c r="D279" s="4"/>
      <c r="E279" s="5"/>
      <c r="F279" s="5"/>
      <c r="G279" s="4"/>
      <c r="H279" s="4"/>
      <c r="I279" s="4"/>
      <c r="J279" s="4"/>
      <c r="K279" s="4"/>
    </row>
    <row r="280" spans="2:12" x14ac:dyDescent="0.3">
      <c r="B280" s="173" t="s">
        <v>5</v>
      </c>
      <c r="C280" s="173" t="s">
        <v>6</v>
      </c>
      <c r="D280" s="6" t="s">
        <v>7</v>
      </c>
      <c r="E280" s="7" t="s">
        <v>8</v>
      </c>
      <c r="F280" s="7" t="s">
        <v>9</v>
      </c>
      <c r="G280" s="6" t="s">
        <v>10</v>
      </c>
      <c r="H280" s="6" t="s">
        <v>11</v>
      </c>
      <c r="I280" s="174" t="s">
        <v>12</v>
      </c>
      <c r="J280" s="175"/>
      <c r="K280" s="176"/>
      <c r="L280" s="8" t="s">
        <v>13</v>
      </c>
    </row>
    <row r="281" spans="2:12" x14ac:dyDescent="0.3">
      <c r="B281" s="173"/>
      <c r="C281" s="173"/>
      <c r="D281" s="9" t="s">
        <v>6</v>
      </c>
      <c r="E281" s="10" t="s">
        <v>14</v>
      </c>
      <c r="F281" s="10" t="s">
        <v>14</v>
      </c>
      <c r="G281" s="9" t="s">
        <v>15</v>
      </c>
      <c r="H281" s="9" t="s">
        <v>16</v>
      </c>
      <c r="I281" s="9" t="s">
        <v>17</v>
      </c>
      <c r="J281" s="9" t="s">
        <v>18</v>
      </c>
      <c r="K281" s="9" t="s">
        <v>19</v>
      </c>
      <c r="L281" s="11"/>
    </row>
    <row r="282" spans="2:12" x14ac:dyDescent="0.3">
      <c r="B282" s="26">
        <v>1</v>
      </c>
      <c r="C282" s="27" t="s">
        <v>271</v>
      </c>
      <c r="D282" s="27" t="s">
        <v>272</v>
      </c>
      <c r="E282" s="28">
        <v>30000</v>
      </c>
      <c r="F282" s="87">
        <v>8518</v>
      </c>
      <c r="G282" s="26" t="s">
        <v>142</v>
      </c>
      <c r="H282" s="26" t="s">
        <v>54</v>
      </c>
      <c r="I282" s="26"/>
      <c r="J282" s="26" t="s">
        <v>43</v>
      </c>
      <c r="K282" s="26"/>
      <c r="L282" s="38"/>
    </row>
    <row r="283" spans="2:12" x14ac:dyDescent="0.3">
      <c r="B283" s="88"/>
      <c r="C283" s="21"/>
      <c r="D283" s="21" t="s">
        <v>273</v>
      </c>
      <c r="E283" s="89"/>
      <c r="F283" s="89"/>
      <c r="G283" s="88" t="s">
        <v>145</v>
      </c>
      <c r="H283" s="88"/>
      <c r="I283" s="88"/>
      <c r="J283" s="88"/>
      <c r="K283" s="88"/>
      <c r="L283" s="16"/>
    </row>
    <row r="284" spans="2:12" x14ac:dyDescent="0.3">
      <c r="B284" s="88"/>
      <c r="C284" s="21"/>
      <c r="D284" s="21" t="s">
        <v>274</v>
      </c>
      <c r="E284" s="89"/>
      <c r="F284" s="89"/>
      <c r="G284" s="21"/>
      <c r="H284" s="21"/>
      <c r="I284" s="21"/>
      <c r="J284" s="21"/>
      <c r="K284" s="21"/>
      <c r="L284" s="16"/>
    </row>
    <row r="285" spans="2:12" x14ac:dyDescent="0.3">
      <c r="B285" s="88"/>
      <c r="C285" s="21"/>
      <c r="D285" s="21" t="s">
        <v>275</v>
      </c>
      <c r="E285" s="89"/>
      <c r="F285" s="89"/>
      <c r="G285" s="21"/>
      <c r="H285" s="21"/>
      <c r="I285" s="21"/>
      <c r="J285" s="21"/>
      <c r="K285" s="21"/>
      <c r="L285" s="16"/>
    </row>
    <row r="286" spans="2:12" x14ac:dyDescent="0.3">
      <c r="B286" s="88"/>
      <c r="C286" s="21"/>
      <c r="D286" s="21" t="s">
        <v>276</v>
      </c>
      <c r="E286" s="89"/>
      <c r="F286" s="89"/>
      <c r="G286" s="21"/>
      <c r="H286" s="21"/>
      <c r="I286" s="21"/>
      <c r="J286" s="21"/>
      <c r="K286" s="21"/>
      <c r="L286" s="16"/>
    </row>
    <row r="287" spans="2:12" x14ac:dyDescent="0.3">
      <c r="B287" s="88"/>
      <c r="C287" s="21"/>
      <c r="D287" s="21" t="s">
        <v>277</v>
      </c>
      <c r="E287" s="89"/>
      <c r="F287" s="89"/>
      <c r="G287" s="21"/>
      <c r="H287" s="21"/>
      <c r="I287" s="21"/>
      <c r="J287" s="21"/>
      <c r="K287" s="21"/>
      <c r="L287" s="16"/>
    </row>
    <row r="288" spans="2:12" x14ac:dyDescent="0.3">
      <c r="B288" s="88"/>
      <c r="C288" s="21"/>
      <c r="D288" s="21" t="s">
        <v>278</v>
      </c>
      <c r="E288" s="89"/>
      <c r="F288" s="89"/>
      <c r="G288" s="21"/>
      <c r="H288" s="21"/>
      <c r="I288" s="21"/>
      <c r="J288" s="21"/>
      <c r="K288" s="21"/>
      <c r="L288" s="16"/>
    </row>
    <row r="289" spans="2:12" x14ac:dyDescent="0.3">
      <c r="B289" s="90"/>
      <c r="C289" s="24"/>
      <c r="D289" s="24" t="s">
        <v>279</v>
      </c>
      <c r="E289" s="91"/>
      <c r="F289" s="91"/>
      <c r="G289" s="24"/>
      <c r="H289" s="24"/>
      <c r="I289" s="24"/>
      <c r="J289" s="24"/>
      <c r="K289" s="24"/>
      <c r="L289" s="11"/>
    </row>
    <row r="290" spans="2:12" x14ac:dyDescent="0.3">
      <c r="B290" s="26">
        <v>2</v>
      </c>
      <c r="C290" s="27" t="s">
        <v>280</v>
      </c>
      <c r="D290" s="27" t="s">
        <v>281</v>
      </c>
      <c r="E290" s="28">
        <v>111000</v>
      </c>
      <c r="F290" s="28">
        <v>77648</v>
      </c>
      <c r="G290" s="26" t="s">
        <v>142</v>
      </c>
      <c r="H290" s="26" t="s">
        <v>282</v>
      </c>
      <c r="I290" s="26"/>
      <c r="J290" s="26" t="s">
        <v>43</v>
      </c>
      <c r="K290" s="26"/>
      <c r="L290" s="38"/>
    </row>
    <row r="291" spans="2:12" x14ac:dyDescent="0.3">
      <c r="B291" s="88"/>
      <c r="C291" s="21" t="s">
        <v>283</v>
      </c>
      <c r="D291" s="21" t="s">
        <v>284</v>
      </c>
      <c r="E291" s="89"/>
      <c r="F291" s="89"/>
      <c r="G291" s="88" t="s">
        <v>145</v>
      </c>
      <c r="H291" s="88"/>
      <c r="I291" s="88"/>
      <c r="J291" s="88"/>
      <c r="K291" s="88"/>
      <c r="L291" s="16"/>
    </row>
    <row r="292" spans="2:12" x14ac:dyDescent="0.3">
      <c r="B292" s="90"/>
      <c r="C292" s="24" t="s">
        <v>285</v>
      </c>
      <c r="D292" s="24" t="s">
        <v>286</v>
      </c>
      <c r="E292" s="91"/>
      <c r="F292" s="91"/>
      <c r="G292" s="90"/>
      <c r="H292" s="90"/>
      <c r="I292" s="90"/>
      <c r="J292" s="90"/>
      <c r="K292" s="90"/>
      <c r="L292" s="11"/>
    </row>
    <row r="293" spans="2:12" x14ac:dyDescent="0.3">
      <c r="B293" s="26">
        <v>3</v>
      </c>
      <c r="C293" s="27" t="s">
        <v>295</v>
      </c>
      <c r="D293" s="27" t="s">
        <v>287</v>
      </c>
      <c r="E293" s="28">
        <v>20000</v>
      </c>
      <c r="F293" s="28">
        <v>1850</v>
      </c>
      <c r="G293" s="26" t="s">
        <v>142</v>
      </c>
      <c r="H293" s="26" t="s">
        <v>151</v>
      </c>
      <c r="I293" s="26"/>
      <c r="J293" s="26" t="s">
        <v>43</v>
      </c>
      <c r="K293" s="26"/>
      <c r="L293" s="38"/>
    </row>
    <row r="294" spans="2:12" x14ac:dyDescent="0.3">
      <c r="B294" s="88"/>
      <c r="C294" s="21" t="s">
        <v>296</v>
      </c>
      <c r="D294" s="21" t="s">
        <v>288</v>
      </c>
      <c r="E294" s="89"/>
      <c r="F294" s="89"/>
      <c r="G294" s="88" t="s">
        <v>145</v>
      </c>
      <c r="H294" s="88"/>
      <c r="I294" s="88"/>
      <c r="J294" s="88"/>
      <c r="K294" s="88"/>
      <c r="L294" s="16"/>
    </row>
    <row r="295" spans="2:12" x14ac:dyDescent="0.3">
      <c r="B295" s="90"/>
      <c r="C295" s="24" t="s">
        <v>297</v>
      </c>
      <c r="D295" s="24" t="s">
        <v>286</v>
      </c>
      <c r="E295" s="91"/>
      <c r="F295" s="91"/>
      <c r="G295" s="90"/>
      <c r="H295" s="90"/>
      <c r="I295" s="90"/>
      <c r="J295" s="90"/>
      <c r="K295" s="90"/>
      <c r="L295" s="11"/>
    </row>
    <row r="296" spans="2:12" x14ac:dyDescent="0.3">
      <c r="B296" s="26">
        <v>4</v>
      </c>
      <c r="C296" s="27" t="s">
        <v>289</v>
      </c>
      <c r="D296" s="27" t="s">
        <v>290</v>
      </c>
      <c r="E296" s="28">
        <v>20000</v>
      </c>
      <c r="F296" s="28">
        <v>20000</v>
      </c>
      <c r="G296" s="26" t="s">
        <v>142</v>
      </c>
      <c r="H296" s="26" t="s">
        <v>291</v>
      </c>
      <c r="I296" s="26"/>
      <c r="J296" s="26" t="s">
        <v>43</v>
      </c>
      <c r="K296" s="26"/>
      <c r="L296" s="38"/>
    </row>
    <row r="297" spans="2:12" x14ac:dyDescent="0.3">
      <c r="B297" s="90"/>
      <c r="C297" s="24"/>
      <c r="D297" s="24"/>
      <c r="E297" s="91"/>
      <c r="F297" s="91"/>
      <c r="G297" s="90" t="s">
        <v>145</v>
      </c>
      <c r="H297" s="90"/>
      <c r="I297" s="90"/>
      <c r="J297" s="90"/>
      <c r="K297" s="90"/>
      <c r="L297" s="11"/>
    </row>
    <row r="298" spans="2:12" x14ac:dyDescent="0.3">
      <c r="B298" s="85"/>
      <c r="C298" s="30" t="s">
        <v>292</v>
      </c>
      <c r="D298" s="85" t="s">
        <v>131</v>
      </c>
      <c r="E298" s="31">
        <f>E282+E290+E293+E296</f>
        <v>181000</v>
      </c>
      <c r="F298" s="31">
        <f>F282+F290+F293+F296</f>
        <v>108016</v>
      </c>
      <c r="G298" s="85"/>
      <c r="H298" s="85"/>
      <c r="I298" s="85"/>
      <c r="J298" s="85"/>
      <c r="K298" s="85"/>
      <c r="L298" s="32"/>
    </row>
    <row r="299" spans="2:12" x14ac:dyDescent="0.3">
      <c r="B299" s="92"/>
      <c r="C299" s="93"/>
      <c r="D299" s="93"/>
      <c r="E299" s="94"/>
      <c r="F299" s="94"/>
      <c r="G299" s="92"/>
      <c r="H299" s="92"/>
      <c r="I299" s="92"/>
      <c r="J299" s="92"/>
      <c r="K299" s="92"/>
      <c r="L299" s="33"/>
    </row>
    <row r="300" spans="2:12" ht="21" x14ac:dyDescent="0.3">
      <c r="B300" s="86"/>
      <c r="C300" s="1"/>
      <c r="D300" s="1"/>
      <c r="E300" s="95"/>
      <c r="F300" s="95"/>
      <c r="G300" s="86"/>
      <c r="H300" s="86"/>
      <c r="I300" s="86"/>
      <c r="J300" s="86"/>
      <c r="K300" s="86"/>
      <c r="L300" s="33">
        <v>14</v>
      </c>
    </row>
    <row r="301" spans="2:12" x14ac:dyDescent="0.3">
      <c r="B301" s="86"/>
      <c r="C301" s="1"/>
      <c r="D301" s="1"/>
      <c r="E301" s="95"/>
      <c r="F301" s="95"/>
      <c r="G301" s="86"/>
      <c r="H301" s="86"/>
      <c r="I301" s="86"/>
      <c r="J301" s="86"/>
      <c r="K301" s="86"/>
    </row>
    <row r="302" spans="2:12" x14ac:dyDescent="0.3">
      <c r="B302" s="86"/>
      <c r="C302" s="1"/>
      <c r="D302" s="1"/>
      <c r="E302" s="95"/>
      <c r="F302" s="95"/>
      <c r="G302" s="86"/>
      <c r="H302" s="86"/>
      <c r="I302" s="86"/>
      <c r="J302" s="86"/>
      <c r="K302" s="86"/>
    </row>
    <row r="303" spans="2:12" x14ac:dyDescent="0.3">
      <c r="B303" s="86"/>
      <c r="C303" s="96"/>
      <c r="D303" s="1"/>
      <c r="E303" s="95"/>
      <c r="F303" s="95"/>
      <c r="G303" s="1"/>
      <c r="H303" s="1"/>
      <c r="I303" s="1"/>
      <c r="J303" s="1"/>
      <c r="K303" s="1"/>
    </row>
    <row r="304" spans="2:12" x14ac:dyDescent="0.3">
      <c r="B304" s="86"/>
      <c r="C304" s="96"/>
      <c r="D304" s="1"/>
      <c r="E304" s="95"/>
      <c r="F304" s="95"/>
      <c r="G304" s="1"/>
      <c r="H304" s="1"/>
      <c r="I304" s="1"/>
      <c r="J304" s="1"/>
      <c r="K304" s="1"/>
    </row>
    <row r="305" spans="2:11" x14ac:dyDescent="0.3">
      <c r="B305" s="86"/>
      <c r="C305" s="96"/>
      <c r="D305" s="1"/>
      <c r="E305" s="95"/>
      <c r="F305" s="95"/>
      <c r="G305" s="1"/>
      <c r="H305" s="1"/>
      <c r="I305" s="1"/>
      <c r="J305" s="1"/>
      <c r="K305" s="1"/>
    </row>
    <row r="306" spans="2:11" x14ac:dyDescent="0.3">
      <c r="B306" s="86"/>
      <c r="C306" s="96"/>
      <c r="D306" s="1"/>
      <c r="E306" s="95"/>
      <c r="F306" s="95"/>
      <c r="G306" s="1"/>
      <c r="H306" s="1"/>
      <c r="I306" s="1"/>
      <c r="J306" s="1"/>
      <c r="K306" s="1"/>
    </row>
  </sheetData>
  <mergeCells count="45">
    <mergeCell ref="B3:L3"/>
    <mergeCell ref="B4:L4"/>
    <mergeCell ref="B5:L5"/>
    <mergeCell ref="B9:B10"/>
    <mergeCell ref="C9:C10"/>
    <mergeCell ref="I9:K9"/>
    <mergeCell ref="B33:B34"/>
    <mergeCell ref="C33:C34"/>
    <mergeCell ref="I33:K33"/>
    <mergeCell ref="B54:B55"/>
    <mergeCell ref="C54:C55"/>
    <mergeCell ref="I54:K54"/>
    <mergeCell ref="B80:B81"/>
    <mergeCell ref="C80:C81"/>
    <mergeCell ref="I80:K80"/>
    <mergeCell ref="C104:D104"/>
    <mergeCell ref="B105:B106"/>
    <mergeCell ref="C105:C106"/>
    <mergeCell ref="I105:K105"/>
    <mergeCell ref="B129:B130"/>
    <mergeCell ref="C129:C130"/>
    <mergeCell ref="I129:K129"/>
    <mergeCell ref="B154:B155"/>
    <mergeCell ref="C154:C155"/>
    <mergeCell ref="I154:K154"/>
    <mergeCell ref="B178:E178"/>
    <mergeCell ref="B180:B181"/>
    <mergeCell ref="C180:C181"/>
    <mergeCell ref="I180:K180"/>
    <mergeCell ref="B203:B204"/>
    <mergeCell ref="C203:C204"/>
    <mergeCell ref="I203:K203"/>
    <mergeCell ref="B215:C215"/>
    <mergeCell ref="B217:B218"/>
    <mergeCell ref="C217:C218"/>
    <mergeCell ref="I217:K217"/>
    <mergeCell ref="B280:B281"/>
    <mergeCell ref="C280:C281"/>
    <mergeCell ref="I280:K280"/>
    <mergeCell ref="B226:B227"/>
    <mergeCell ref="C226:C227"/>
    <mergeCell ref="I226:K226"/>
    <mergeCell ref="B252:B253"/>
    <mergeCell ref="C252:C253"/>
    <mergeCell ref="I252:K252"/>
  </mergeCells>
  <pageMargins left="0.25" right="0.25" top="0.75" bottom="0.75" header="0.3" footer="0.3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5D9E9-8ECA-460D-A216-39FCEC443540}">
  <dimension ref="B1:L15"/>
  <sheetViews>
    <sheetView workbookViewId="0">
      <selection activeCell="G11" sqref="G11"/>
    </sheetView>
  </sheetViews>
  <sheetFormatPr defaultRowHeight="14.25" x14ac:dyDescent="0.2"/>
  <cols>
    <col min="1" max="1" width="2.75" customWidth="1"/>
    <col min="2" max="2" width="6.625" customWidth="1"/>
    <col min="3" max="3" width="20.5" customWidth="1"/>
    <col min="4" max="4" width="24.25" customWidth="1"/>
    <col min="5" max="5" width="10.75" bestFit="1" customWidth="1"/>
  </cols>
  <sheetData>
    <row r="1" spans="2:12" ht="20.25" x14ac:dyDescent="0.3">
      <c r="B1" s="182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2:12" ht="20.25" x14ac:dyDescent="0.3">
      <c r="B2" s="182" t="s">
        <v>308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2:12" ht="20.25" x14ac:dyDescent="0.3">
      <c r="B3" s="182" t="s">
        <v>1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2:12" ht="20.25" x14ac:dyDescent="0.3">
      <c r="B4" s="182" t="s">
        <v>307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</row>
    <row r="5" spans="2:12" ht="18.75" x14ac:dyDescent="0.3">
      <c r="B5" s="4" t="s">
        <v>3</v>
      </c>
      <c r="C5" s="4"/>
      <c r="D5" s="4"/>
      <c r="E5" s="5"/>
      <c r="F5" s="5"/>
      <c r="G5" s="4"/>
      <c r="H5" s="4"/>
      <c r="I5" s="4"/>
      <c r="J5" s="4"/>
      <c r="K5" s="4"/>
      <c r="L5" s="2"/>
    </row>
    <row r="6" spans="2:12" ht="18.75" x14ac:dyDescent="0.3">
      <c r="B6" s="4"/>
      <c r="C6" s="4" t="s">
        <v>4</v>
      </c>
      <c r="D6" s="4"/>
      <c r="E6" s="5"/>
      <c r="F6" s="5"/>
      <c r="G6" s="4"/>
      <c r="H6" s="4"/>
      <c r="I6" s="4"/>
      <c r="J6" s="4"/>
      <c r="K6" s="4"/>
      <c r="L6" s="2"/>
    </row>
    <row r="7" spans="2:12" ht="18.75" x14ac:dyDescent="0.3">
      <c r="B7" s="173" t="s">
        <v>5</v>
      </c>
      <c r="C7" s="173" t="s">
        <v>6</v>
      </c>
      <c r="D7" s="72" t="s">
        <v>7</v>
      </c>
      <c r="E7" s="7" t="s">
        <v>8</v>
      </c>
      <c r="F7" s="7" t="s">
        <v>9</v>
      </c>
      <c r="G7" s="72" t="s">
        <v>10</v>
      </c>
      <c r="H7" s="72" t="s">
        <v>11</v>
      </c>
      <c r="I7" s="174" t="s">
        <v>12</v>
      </c>
      <c r="J7" s="175"/>
      <c r="K7" s="176"/>
      <c r="L7" s="8" t="s">
        <v>13</v>
      </c>
    </row>
    <row r="8" spans="2:12" ht="18.75" x14ac:dyDescent="0.3">
      <c r="B8" s="173"/>
      <c r="C8" s="173"/>
      <c r="D8" s="73" t="s">
        <v>6</v>
      </c>
      <c r="E8" s="10" t="s">
        <v>14</v>
      </c>
      <c r="F8" s="10" t="s">
        <v>14</v>
      </c>
      <c r="G8" s="73" t="s">
        <v>15</v>
      </c>
      <c r="H8" s="73" t="s">
        <v>16</v>
      </c>
      <c r="I8" s="73" t="s">
        <v>17</v>
      </c>
      <c r="J8" s="73" t="s">
        <v>18</v>
      </c>
      <c r="K8" s="73" t="s">
        <v>19</v>
      </c>
      <c r="L8" s="11"/>
    </row>
    <row r="9" spans="2:12" ht="18.75" x14ac:dyDescent="0.3">
      <c r="B9" s="12">
        <v>1</v>
      </c>
      <c r="C9" s="13" t="s">
        <v>298</v>
      </c>
      <c r="D9" s="39" t="s">
        <v>298</v>
      </c>
      <c r="E9" s="15">
        <v>9966600</v>
      </c>
      <c r="F9" s="104">
        <v>9964500</v>
      </c>
      <c r="G9" s="12" t="s">
        <v>22</v>
      </c>
      <c r="H9" s="12" t="s">
        <v>305</v>
      </c>
      <c r="I9" s="12"/>
      <c r="J9" s="12" t="s">
        <v>43</v>
      </c>
      <c r="K9" s="12"/>
      <c r="L9" s="16"/>
    </row>
    <row r="10" spans="2:12" ht="18.75" x14ac:dyDescent="0.3">
      <c r="B10" s="17"/>
      <c r="C10" s="18" t="s">
        <v>299</v>
      </c>
      <c r="D10" s="18" t="s">
        <v>301</v>
      </c>
      <c r="E10" s="19"/>
      <c r="F10" s="19"/>
      <c r="G10" s="17"/>
      <c r="H10" s="17"/>
      <c r="I10" s="17"/>
      <c r="J10" s="17"/>
      <c r="K10" s="17"/>
      <c r="L10" s="16"/>
    </row>
    <row r="11" spans="2:12" ht="18.75" x14ac:dyDescent="0.3">
      <c r="B11" s="17"/>
      <c r="C11" s="18" t="s">
        <v>300</v>
      </c>
      <c r="D11" s="18" t="s">
        <v>302</v>
      </c>
      <c r="E11" s="19"/>
      <c r="F11" s="19"/>
      <c r="G11" s="17"/>
      <c r="H11" s="17"/>
      <c r="I11" s="17"/>
      <c r="J11" s="17"/>
      <c r="K11" s="17"/>
      <c r="L11" s="16"/>
    </row>
    <row r="12" spans="2:12" ht="20.25" x14ac:dyDescent="0.3">
      <c r="B12" s="20"/>
      <c r="C12" s="20"/>
      <c r="D12" s="102" t="s">
        <v>303</v>
      </c>
      <c r="E12" s="22"/>
      <c r="F12" s="22"/>
      <c r="G12" s="20"/>
      <c r="H12" s="20"/>
      <c r="I12" s="20"/>
      <c r="J12" s="20"/>
      <c r="K12" s="20"/>
      <c r="L12" s="16"/>
    </row>
    <row r="13" spans="2:12" ht="18.75" x14ac:dyDescent="0.3">
      <c r="B13" s="20"/>
      <c r="C13" s="20"/>
      <c r="D13" s="103" t="s">
        <v>304</v>
      </c>
      <c r="E13" s="22"/>
      <c r="F13" s="22"/>
      <c r="G13" s="20"/>
      <c r="H13" s="20"/>
      <c r="I13" s="20"/>
      <c r="J13" s="20"/>
      <c r="K13" s="20"/>
      <c r="L13" s="16"/>
    </row>
    <row r="14" spans="2:12" ht="18.75" x14ac:dyDescent="0.3">
      <c r="B14" s="23"/>
      <c r="C14" s="23"/>
      <c r="D14" s="24"/>
      <c r="E14" s="25"/>
      <c r="F14" s="25"/>
      <c r="G14" s="23"/>
      <c r="H14" s="23"/>
      <c r="I14" s="23"/>
      <c r="J14" s="23"/>
      <c r="K14" s="23"/>
      <c r="L14" s="11"/>
    </row>
    <row r="15" spans="2:12" s="108" customFormat="1" ht="15.75" x14ac:dyDescent="0.25">
      <c r="B15" s="106"/>
      <c r="C15" s="107" t="s">
        <v>306</v>
      </c>
      <c r="D15" s="106"/>
      <c r="E15" s="109">
        <v>9966600</v>
      </c>
      <c r="F15" s="109">
        <v>9964500</v>
      </c>
      <c r="G15" s="106"/>
      <c r="H15" s="106"/>
      <c r="I15" s="106"/>
      <c r="J15" s="106"/>
      <c r="K15" s="106"/>
      <c r="L15" s="106"/>
    </row>
  </sheetData>
  <mergeCells count="7">
    <mergeCell ref="B1:L1"/>
    <mergeCell ref="B2:L2"/>
    <mergeCell ref="B3:L3"/>
    <mergeCell ref="B4:L4"/>
    <mergeCell ref="B7:B8"/>
    <mergeCell ref="C7:C8"/>
    <mergeCell ref="I7:K7"/>
  </mergeCells>
  <pageMargins left="0.25" right="0.25" top="0.75" bottom="0.75" header="0.3" footer="0.3"/>
  <pageSetup paperSize="9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B9E03-E297-4A1C-BB24-D45D5CB9387C}">
  <dimension ref="A2:K27"/>
  <sheetViews>
    <sheetView tabSelected="1" topLeftCell="A13" workbookViewId="0">
      <selection activeCell="C20" sqref="C20"/>
    </sheetView>
  </sheetViews>
  <sheetFormatPr defaultRowHeight="20.25" x14ac:dyDescent="0.3"/>
  <cols>
    <col min="1" max="1" width="5" style="114" customWidth="1"/>
    <col min="2" max="2" width="23.25" style="114" customWidth="1"/>
    <col min="3" max="3" width="25.25" style="114" customWidth="1"/>
    <col min="4" max="5" width="9.25" style="114" customWidth="1"/>
    <col min="6" max="16384" width="9" style="114"/>
  </cols>
  <sheetData>
    <row r="2" spans="1:11" x14ac:dyDescent="0.3">
      <c r="A2" s="183" t="s">
        <v>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spans="1:11" x14ac:dyDescent="0.3">
      <c r="A3" s="183" t="s">
        <v>293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</row>
    <row r="4" spans="1:11" x14ac:dyDescent="0.3">
      <c r="A4" s="183" t="s">
        <v>1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</row>
    <row r="5" spans="1:11" x14ac:dyDescent="0.3">
      <c r="A5" s="183" t="s">
        <v>310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</row>
    <row r="6" spans="1:11" x14ac:dyDescent="0.3">
      <c r="A6" s="4" t="s">
        <v>311</v>
      </c>
      <c r="B6" s="4"/>
      <c r="C6" s="4"/>
      <c r="D6" s="5"/>
      <c r="E6" s="5"/>
      <c r="F6" s="4"/>
      <c r="G6" s="4"/>
      <c r="H6" s="4"/>
      <c r="I6" s="4"/>
      <c r="J6" s="4"/>
    </row>
    <row r="7" spans="1:11" x14ac:dyDescent="0.3">
      <c r="A7" s="4" t="s">
        <v>312</v>
      </c>
      <c r="B7" s="4"/>
      <c r="C7" s="4"/>
      <c r="D7" s="5"/>
      <c r="E7" s="5"/>
      <c r="F7" s="4"/>
      <c r="G7" s="4"/>
      <c r="H7" s="4"/>
      <c r="I7" s="4"/>
      <c r="J7" s="4"/>
    </row>
    <row r="8" spans="1:11" x14ac:dyDescent="0.3">
      <c r="A8" s="173" t="s">
        <v>5</v>
      </c>
      <c r="B8" s="173" t="s">
        <v>6</v>
      </c>
      <c r="C8" s="110" t="s">
        <v>7</v>
      </c>
      <c r="D8" s="7" t="s">
        <v>8</v>
      </c>
      <c r="E8" s="7" t="s">
        <v>9</v>
      </c>
      <c r="F8" s="110" t="s">
        <v>10</v>
      </c>
      <c r="G8" s="110" t="s">
        <v>11</v>
      </c>
      <c r="H8" s="174" t="s">
        <v>12</v>
      </c>
      <c r="I8" s="175"/>
      <c r="J8" s="176"/>
      <c r="K8" s="121" t="s">
        <v>13</v>
      </c>
    </row>
    <row r="9" spans="1:11" x14ac:dyDescent="0.3">
      <c r="A9" s="173"/>
      <c r="B9" s="173"/>
      <c r="C9" s="111" t="s">
        <v>6</v>
      </c>
      <c r="D9" s="10" t="s">
        <v>14</v>
      </c>
      <c r="E9" s="10" t="s">
        <v>14</v>
      </c>
      <c r="F9" s="111" t="s">
        <v>15</v>
      </c>
      <c r="G9" s="111" t="s">
        <v>16</v>
      </c>
      <c r="H9" s="111" t="s">
        <v>17</v>
      </c>
      <c r="I9" s="111" t="s">
        <v>18</v>
      </c>
      <c r="J9" s="111" t="s">
        <v>19</v>
      </c>
      <c r="K9" s="122"/>
    </row>
    <row r="10" spans="1:11" x14ac:dyDescent="0.3">
      <c r="A10" s="12">
        <v>1</v>
      </c>
      <c r="B10" s="39" t="s">
        <v>313</v>
      </c>
      <c r="C10" s="39" t="s">
        <v>314</v>
      </c>
      <c r="D10" s="15">
        <v>339000</v>
      </c>
      <c r="E10" s="123">
        <v>338000</v>
      </c>
      <c r="F10" s="12" t="s">
        <v>22</v>
      </c>
      <c r="G10" s="12" t="s">
        <v>315</v>
      </c>
      <c r="H10" s="12"/>
      <c r="I10" s="12" t="s">
        <v>43</v>
      </c>
      <c r="J10" s="12"/>
      <c r="K10" s="124"/>
    </row>
    <row r="11" spans="1:11" x14ac:dyDescent="0.3">
      <c r="A11" s="17"/>
      <c r="B11" s="18" t="s">
        <v>316</v>
      </c>
      <c r="C11" s="18" t="s">
        <v>317</v>
      </c>
      <c r="D11" s="19"/>
      <c r="E11" s="19"/>
      <c r="F11" s="17"/>
      <c r="G11" s="17"/>
      <c r="H11" s="17"/>
      <c r="I11" s="17"/>
      <c r="J11" s="17"/>
      <c r="K11" s="102"/>
    </row>
    <row r="12" spans="1:11" x14ac:dyDescent="0.3">
      <c r="A12" s="17"/>
      <c r="B12" s="18"/>
      <c r="C12" s="18" t="s">
        <v>318</v>
      </c>
      <c r="D12" s="19"/>
      <c r="E12" s="19"/>
      <c r="F12" s="17"/>
      <c r="G12" s="17"/>
      <c r="H12" s="17"/>
      <c r="I12" s="17"/>
      <c r="J12" s="17"/>
      <c r="K12" s="102"/>
    </row>
    <row r="13" spans="1:11" x14ac:dyDescent="0.3">
      <c r="A13" s="17"/>
      <c r="B13" s="18"/>
      <c r="C13" s="18" t="s">
        <v>319</v>
      </c>
      <c r="D13" s="19"/>
      <c r="E13" s="19"/>
      <c r="F13" s="17"/>
      <c r="G13" s="17"/>
      <c r="H13" s="17"/>
      <c r="I13" s="17"/>
      <c r="J13" s="17"/>
      <c r="K13" s="102"/>
    </row>
    <row r="14" spans="1:11" x14ac:dyDescent="0.3">
      <c r="A14" s="17"/>
      <c r="B14" s="18"/>
      <c r="C14" s="18"/>
      <c r="D14" s="19"/>
      <c r="E14" s="19"/>
      <c r="F14" s="17"/>
      <c r="G14" s="17"/>
      <c r="H14" s="17"/>
      <c r="I14" s="17"/>
      <c r="J14" s="17"/>
      <c r="K14" s="102"/>
    </row>
    <row r="15" spans="1:11" x14ac:dyDescent="0.3">
      <c r="A15" s="125" t="s">
        <v>195</v>
      </c>
      <c r="B15" s="126" t="s">
        <v>320</v>
      </c>
      <c r="C15" s="126"/>
      <c r="D15" s="127">
        <f>D10</f>
        <v>339000</v>
      </c>
      <c r="E15" s="127">
        <v>338000</v>
      </c>
      <c r="F15" s="128"/>
      <c r="G15" s="128"/>
      <c r="H15" s="128"/>
      <c r="I15" s="128"/>
      <c r="J15" s="128"/>
      <c r="K15" s="128"/>
    </row>
    <row r="16" spans="1:11" x14ac:dyDescent="0.3">
      <c r="A16" s="114" t="s">
        <v>321</v>
      </c>
    </row>
    <row r="17" spans="1:11" x14ac:dyDescent="0.3">
      <c r="K17" s="129"/>
    </row>
    <row r="18" spans="1:11" x14ac:dyDescent="0.3">
      <c r="A18" s="173" t="s">
        <v>5</v>
      </c>
      <c r="B18" s="173" t="s">
        <v>6</v>
      </c>
      <c r="C18" s="112" t="s">
        <v>7</v>
      </c>
      <c r="D18" s="7" t="s">
        <v>8</v>
      </c>
      <c r="E18" s="7" t="s">
        <v>9</v>
      </c>
      <c r="F18" s="112" t="s">
        <v>10</v>
      </c>
      <c r="G18" s="112" t="s">
        <v>11</v>
      </c>
      <c r="H18" s="174" t="s">
        <v>12</v>
      </c>
      <c r="I18" s="175"/>
      <c r="J18" s="176"/>
      <c r="K18" s="121" t="s">
        <v>13</v>
      </c>
    </row>
    <row r="19" spans="1:11" x14ac:dyDescent="0.3">
      <c r="A19" s="173"/>
      <c r="B19" s="173"/>
      <c r="C19" s="113" t="s">
        <v>6</v>
      </c>
      <c r="D19" s="10" t="s">
        <v>14</v>
      </c>
      <c r="E19" s="10" t="s">
        <v>14</v>
      </c>
      <c r="F19" s="113" t="s">
        <v>15</v>
      </c>
      <c r="G19" s="113" t="s">
        <v>16</v>
      </c>
      <c r="H19" s="113" t="s">
        <v>17</v>
      </c>
      <c r="I19" s="113" t="s">
        <v>18</v>
      </c>
      <c r="J19" s="113" t="s">
        <v>19</v>
      </c>
      <c r="K19" s="122"/>
    </row>
    <row r="20" spans="1:11" x14ac:dyDescent="0.3">
      <c r="A20" s="12">
        <v>1</v>
      </c>
      <c r="B20" s="39" t="s">
        <v>443</v>
      </c>
      <c r="C20" s="39" t="s">
        <v>445</v>
      </c>
      <c r="D20" s="15">
        <v>312000</v>
      </c>
      <c r="E20" s="123">
        <v>312000</v>
      </c>
      <c r="F20" s="12" t="s">
        <v>22</v>
      </c>
      <c r="G20" s="12" t="s">
        <v>315</v>
      </c>
      <c r="H20" s="12"/>
      <c r="I20" s="12" t="s">
        <v>43</v>
      </c>
      <c r="J20" s="12"/>
      <c r="K20" s="124"/>
    </row>
    <row r="21" spans="1:11" x14ac:dyDescent="0.3">
      <c r="A21" s="17"/>
      <c r="B21" s="18" t="s">
        <v>444</v>
      </c>
      <c r="C21" s="18" t="s">
        <v>446</v>
      </c>
      <c r="D21" s="19"/>
      <c r="E21" s="19"/>
      <c r="F21" s="17"/>
      <c r="G21" s="17"/>
      <c r="H21" s="17"/>
      <c r="I21" s="17"/>
      <c r="J21" s="17"/>
      <c r="K21" s="102"/>
    </row>
    <row r="22" spans="1:11" x14ac:dyDescent="0.3">
      <c r="A22" s="17"/>
      <c r="B22" s="18"/>
      <c r="C22" s="18" t="s">
        <v>447</v>
      </c>
      <c r="D22" s="19"/>
      <c r="E22" s="19"/>
      <c r="F22" s="17"/>
      <c r="G22" s="17"/>
      <c r="H22" s="17"/>
      <c r="I22" s="17"/>
      <c r="J22" s="17"/>
      <c r="K22" s="102"/>
    </row>
    <row r="23" spans="1:11" x14ac:dyDescent="0.3">
      <c r="A23" s="17"/>
      <c r="B23" s="18"/>
      <c r="C23" s="18" t="s">
        <v>448</v>
      </c>
      <c r="D23" s="19"/>
      <c r="E23" s="19"/>
      <c r="F23" s="17"/>
      <c r="G23" s="17"/>
      <c r="H23" s="17"/>
      <c r="I23" s="17"/>
      <c r="J23" s="17"/>
      <c r="K23" s="102"/>
    </row>
    <row r="24" spans="1:11" x14ac:dyDescent="0.3">
      <c r="A24" s="17"/>
      <c r="B24" s="18"/>
      <c r="C24" s="18"/>
      <c r="D24" s="19"/>
      <c r="E24" s="19"/>
      <c r="F24" s="17"/>
      <c r="G24" s="17"/>
      <c r="H24" s="17"/>
      <c r="I24" s="17"/>
      <c r="J24" s="17"/>
      <c r="K24" s="102"/>
    </row>
    <row r="25" spans="1:11" x14ac:dyDescent="0.3">
      <c r="A25" s="125" t="s">
        <v>195</v>
      </c>
      <c r="B25" s="126" t="s">
        <v>320</v>
      </c>
      <c r="C25" s="126"/>
      <c r="D25" s="127">
        <f>D20</f>
        <v>312000</v>
      </c>
      <c r="E25" s="127">
        <v>312000</v>
      </c>
      <c r="F25" s="128"/>
      <c r="G25" s="128"/>
      <c r="H25" s="128"/>
      <c r="I25" s="128"/>
      <c r="J25" s="128"/>
      <c r="K25" s="128"/>
    </row>
    <row r="26" spans="1:11" x14ac:dyDescent="0.3">
      <c r="A26" s="114" t="s">
        <v>321</v>
      </c>
    </row>
    <row r="27" spans="1:11" x14ac:dyDescent="0.3">
      <c r="K27" s="129"/>
    </row>
  </sheetData>
  <mergeCells count="10">
    <mergeCell ref="A2:K2"/>
    <mergeCell ref="A3:K3"/>
    <mergeCell ref="A4:K4"/>
    <mergeCell ref="A5:K5"/>
    <mergeCell ref="A8:A9"/>
    <mergeCell ref="B8:B9"/>
    <mergeCell ref="H8:J8"/>
    <mergeCell ref="A18:A19"/>
    <mergeCell ref="B18:B19"/>
    <mergeCell ref="H18:J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867E-DFE7-4AC3-9E6A-54997CA657F5}">
  <dimension ref="B1:M25"/>
  <sheetViews>
    <sheetView topLeftCell="A10" workbookViewId="0">
      <selection activeCell="D28" sqref="D28"/>
    </sheetView>
  </sheetViews>
  <sheetFormatPr defaultRowHeight="20.25" x14ac:dyDescent="0.3"/>
  <cols>
    <col min="1" max="1" width="2.5" style="114" customWidth="1"/>
    <col min="2" max="2" width="4.75" style="114" customWidth="1"/>
    <col min="3" max="3" width="47.625" style="114" customWidth="1"/>
    <col min="4" max="4" width="17.625" style="114" customWidth="1"/>
    <col min="5" max="5" width="15.75" style="114" customWidth="1"/>
    <col min="6" max="16384" width="9" style="114"/>
  </cols>
  <sheetData>
    <row r="1" spans="2:13" x14ac:dyDescent="0.3"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2:13" x14ac:dyDescent="0.3">
      <c r="B2" s="182" t="s">
        <v>322</v>
      </c>
      <c r="C2" s="182"/>
      <c r="D2" s="182"/>
      <c r="E2" s="182"/>
    </row>
    <row r="3" spans="2:13" x14ac:dyDescent="0.3">
      <c r="B3" s="182" t="s">
        <v>323</v>
      </c>
      <c r="C3" s="182"/>
      <c r="D3" s="182"/>
      <c r="E3" s="182"/>
    </row>
    <row r="4" spans="2:13" x14ac:dyDescent="0.3">
      <c r="B4" s="130"/>
      <c r="C4" s="130"/>
      <c r="D4" s="130"/>
      <c r="E4" s="130"/>
    </row>
    <row r="5" spans="2:13" x14ac:dyDescent="0.3">
      <c r="B5" s="131" t="s">
        <v>324</v>
      </c>
      <c r="C5" s="131" t="s">
        <v>325</v>
      </c>
      <c r="D5" s="185" t="s">
        <v>326</v>
      </c>
      <c r="E5" s="186"/>
    </row>
    <row r="6" spans="2:13" x14ac:dyDescent="0.3">
      <c r="B6" s="132"/>
      <c r="C6" s="132"/>
      <c r="D6" s="133" t="s">
        <v>327</v>
      </c>
      <c r="E6" s="133" t="s">
        <v>8</v>
      </c>
    </row>
    <row r="7" spans="2:13" x14ac:dyDescent="0.3">
      <c r="B7" s="134">
        <v>1</v>
      </c>
      <c r="C7" s="124" t="s">
        <v>328</v>
      </c>
      <c r="D7" s="124"/>
      <c r="E7" s="135"/>
    </row>
    <row r="8" spans="2:13" x14ac:dyDescent="0.3">
      <c r="B8" s="136"/>
      <c r="C8" s="102" t="s">
        <v>4</v>
      </c>
      <c r="D8" s="136">
        <v>2</v>
      </c>
      <c r="E8" s="137">
        <v>863100</v>
      </c>
    </row>
    <row r="9" spans="2:13" x14ac:dyDescent="0.3">
      <c r="B9" s="136">
        <v>2</v>
      </c>
      <c r="C9" s="102" t="s">
        <v>329</v>
      </c>
      <c r="D9" s="136"/>
      <c r="E9" s="137"/>
    </row>
    <row r="10" spans="2:13" x14ac:dyDescent="0.3">
      <c r="B10" s="136"/>
      <c r="C10" s="102" t="s">
        <v>38</v>
      </c>
      <c r="D10" s="136">
        <v>14</v>
      </c>
      <c r="E10" s="137">
        <v>1589660</v>
      </c>
    </row>
    <row r="11" spans="2:13" x14ac:dyDescent="0.3">
      <c r="B11" s="136"/>
      <c r="C11" s="102" t="s">
        <v>93</v>
      </c>
      <c r="D11" s="136">
        <v>11</v>
      </c>
      <c r="E11" s="137">
        <v>716000</v>
      </c>
    </row>
    <row r="12" spans="2:13" x14ac:dyDescent="0.3">
      <c r="B12" s="136"/>
      <c r="C12" s="102" t="s">
        <v>139</v>
      </c>
      <c r="D12" s="136">
        <v>2</v>
      </c>
      <c r="E12" s="137">
        <v>55000</v>
      </c>
    </row>
    <row r="13" spans="2:13" x14ac:dyDescent="0.3">
      <c r="B13" s="136">
        <v>3</v>
      </c>
      <c r="C13" s="102" t="s">
        <v>330</v>
      </c>
      <c r="D13" s="136"/>
      <c r="E13" s="102"/>
    </row>
    <row r="14" spans="2:13" x14ac:dyDescent="0.3">
      <c r="B14" s="136"/>
      <c r="C14" s="102" t="s">
        <v>155</v>
      </c>
      <c r="D14" s="136">
        <v>3</v>
      </c>
      <c r="E14" s="137">
        <v>45000</v>
      </c>
    </row>
    <row r="15" spans="2:13" x14ac:dyDescent="0.3">
      <c r="B15" s="136"/>
      <c r="C15" s="102" t="s">
        <v>184</v>
      </c>
      <c r="D15" s="136">
        <v>2</v>
      </c>
      <c r="E15" s="137">
        <v>56700</v>
      </c>
    </row>
    <row r="16" spans="2:13" x14ac:dyDescent="0.3">
      <c r="B16" s="136">
        <v>4</v>
      </c>
      <c r="C16" s="102" t="s">
        <v>331</v>
      </c>
      <c r="D16" s="136"/>
      <c r="E16" s="137"/>
    </row>
    <row r="17" spans="2:5" x14ac:dyDescent="0.3">
      <c r="B17" s="136"/>
      <c r="C17" s="102" t="s">
        <v>131</v>
      </c>
      <c r="D17" s="136"/>
      <c r="E17" s="137"/>
    </row>
    <row r="18" spans="2:5" x14ac:dyDescent="0.3">
      <c r="B18" s="136">
        <v>5</v>
      </c>
      <c r="C18" s="102" t="s">
        <v>332</v>
      </c>
      <c r="D18" s="136"/>
      <c r="E18" s="137"/>
    </row>
    <row r="19" spans="2:5" x14ac:dyDescent="0.3">
      <c r="B19" s="136"/>
      <c r="C19" s="102" t="s">
        <v>200</v>
      </c>
      <c r="D19" s="136">
        <v>6</v>
      </c>
      <c r="E19" s="137">
        <v>553700</v>
      </c>
    </row>
    <row r="20" spans="2:5" x14ac:dyDescent="0.3">
      <c r="B20" s="136"/>
      <c r="C20" s="102" t="s">
        <v>236</v>
      </c>
      <c r="D20" s="136">
        <v>5</v>
      </c>
      <c r="E20" s="137">
        <v>236100</v>
      </c>
    </row>
    <row r="21" spans="2:5" x14ac:dyDescent="0.3">
      <c r="B21" s="136">
        <v>6</v>
      </c>
      <c r="C21" s="102" t="s">
        <v>333</v>
      </c>
      <c r="D21" s="136"/>
      <c r="E21" s="137"/>
    </row>
    <row r="22" spans="2:5" x14ac:dyDescent="0.3">
      <c r="B22" s="136"/>
      <c r="C22" s="102" t="s">
        <v>270</v>
      </c>
      <c r="D22" s="136">
        <v>4</v>
      </c>
      <c r="E22" s="137">
        <v>166000</v>
      </c>
    </row>
    <row r="23" spans="2:5" x14ac:dyDescent="0.3">
      <c r="B23" s="138"/>
      <c r="C23" s="122"/>
      <c r="D23" s="122"/>
      <c r="E23" s="122"/>
    </row>
    <row r="24" spans="2:5" ht="21" thickBot="1" x14ac:dyDescent="0.35">
      <c r="B24" s="139"/>
      <c r="C24" s="140" t="s">
        <v>195</v>
      </c>
      <c r="D24" s="141">
        <f>SUM(D8:D23)</f>
        <v>49</v>
      </c>
      <c r="E24" s="142">
        <f>SUM(E8:E23)</f>
        <v>4281260</v>
      </c>
    </row>
    <row r="25" spans="2:5" ht="21" thickTop="1" x14ac:dyDescent="0.3"/>
  </sheetData>
  <mergeCells count="4">
    <mergeCell ref="B1:M1"/>
    <mergeCell ref="B2:E2"/>
    <mergeCell ref="B3:E3"/>
    <mergeCell ref="D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DE2C8-8BAE-4970-8A80-1C83400360FA}">
  <dimension ref="A4:H25"/>
  <sheetViews>
    <sheetView workbookViewId="0">
      <selection activeCell="A5" sqref="A5:H5"/>
    </sheetView>
  </sheetViews>
  <sheetFormatPr defaultRowHeight="18.75" x14ac:dyDescent="0.3"/>
  <cols>
    <col min="1" max="1" width="4.875" style="143" customWidth="1"/>
    <col min="2" max="2" width="48.375" style="143" customWidth="1"/>
    <col min="3" max="3" width="8.125" style="143" customWidth="1"/>
    <col min="4" max="4" width="11" style="143" customWidth="1"/>
    <col min="5" max="5" width="10.5" style="143" customWidth="1"/>
    <col min="6" max="6" width="11.75" style="143" customWidth="1"/>
    <col min="7" max="7" width="15.625" style="143" customWidth="1"/>
    <col min="8" max="8" width="17.375" style="143" customWidth="1"/>
    <col min="9" max="16384" width="9" style="143"/>
  </cols>
  <sheetData>
    <row r="4" spans="1:8" x14ac:dyDescent="0.3">
      <c r="A4" s="183" t="s">
        <v>334</v>
      </c>
      <c r="B4" s="183"/>
      <c r="C4" s="183"/>
      <c r="D4" s="183"/>
      <c r="E4" s="183"/>
      <c r="F4" s="183"/>
      <c r="G4" s="183"/>
      <c r="H4" s="183"/>
    </row>
    <row r="5" spans="1:8" x14ac:dyDescent="0.3">
      <c r="A5" s="183" t="s">
        <v>335</v>
      </c>
      <c r="B5" s="183"/>
      <c r="C5" s="183"/>
      <c r="D5" s="183"/>
      <c r="E5" s="183"/>
      <c r="F5" s="183"/>
      <c r="G5" s="183"/>
      <c r="H5" s="183"/>
    </row>
    <row r="7" spans="1:8" x14ac:dyDescent="0.3">
      <c r="A7" s="121"/>
      <c r="B7" s="121"/>
      <c r="C7" s="121" t="s">
        <v>6</v>
      </c>
      <c r="D7" s="187" t="s">
        <v>327</v>
      </c>
      <c r="E7" s="188"/>
      <c r="F7" s="189"/>
      <c r="G7" s="187" t="s">
        <v>336</v>
      </c>
      <c r="H7" s="189"/>
    </row>
    <row r="8" spans="1:8" x14ac:dyDescent="0.3">
      <c r="A8" s="144" t="s">
        <v>324</v>
      </c>
      <c r="B8" s="144" t="s">
        <v>325</v>
      </c>
      <c r="C8" s="144" t="s">
        <v>337</v>
      </c>
      <c r="D8" s="121" t="s">
        <v>338</v>
      </c>
      <c r="E8" s="121" t="s">
        <v>339</v>
      </c>
      <c r="F8" s="121" t="s">
        <v>340</v>
      </c>
      <c r="G8" s="121" t="s">
        <v>8</v>
      </c>
      <c r="H8" s="121" t="s">
        <v>8</v>
      </c>
    </row>
    <row r="9" spans="1:8" x14ac:dyDescent="0.3">
      <c r="A9" s="145"/>
      <c r="B9" s="145"/>
      <c r="C9" s="145"/>
      <c r="D9" s="145" t="s">
        <v>339</v>
      </c>
      <c r="E9" s="145" t="s">
        <v>341</v>
      </c>
      <c r="F9" s="145" t="s">
        <v>339</v>
      </c>
      <c r="G9" s="145" t="s">
        <v>342</v>
      </c>
      <c r="H9" s="145" t="s">
        <v>9</v>
      </c>
    </row>
    <row r="10" spans="1:8" ht="20.25" x14ac:dyDescent="0.3">
      <c r="A10" s="146">
        <v>1</v>
      </c>
      <c r="B10" s="124" t="s">
        <v>328</v>
      </c>
      <c r="C10" s="147">
        <v>2</v>
      </c>
      <c r="D10" s="147"/>
      <c r="E10" s="147">
        <v>1</v>
      </c>
      <c r="F10" s="147"/>
      <c r="G10" s="148">
        <v>863100</v>
      </c>
      <c r="H10" s="150">
        <v>300000</v>
      </c>
    </row>
    <row r="11" spans="1:8" ht="20.25" x14ac:dyDescent="0.3">
      <c r="A11" s="149">
        <v>2</v>
      </c>
      <c r="B11" s="102" t="s">
        <v>329</v>
      </c>
      <c r="C11" s="103">
        <v>27</v>
      </c>
      <c r="D11" s="103"/>
      <c r="E11" s="103">
        <v>17</v>
      </c>
      <c r="F11" s="103"/>
      <c r="G11" s="150">
        <v>2360660</v>
      </c>
      <c r="H11" s="170">
        <v>1654203</v>
      </c>
    </row>
    <row r="12" spans="1:8" ht="20.25" x14ac:dyDescent="0.3">
      <c r="A12" s="149">
        <v>3</v>
      </c>
      <c r="B12" s="102" t="s">
        <v>330</v>
      </c>
      <c r="C12" s="103">
        <v>5</v>
      </c>
      <c r="D12" s="103"/>
      <c r="E12" s="103">
        <v>2</v>
      </c>
      <c r="F12" s="103"/>
      <c r="G12" s="150">
        <v>450000</v>
      </c>
      <c r="H12" s="103">
        <v>29625</v>
      </c>
    </row>
    <row r="13" spans="1:8" ht="20.25" x14ac:dyDescent="0.3">
      <c r="A13" s="149">
        <v>4</v>
      </c>
      <c r="B13" s="102" t="s">
        <v>331</v>
      </c>
      <c r="C13" s="151" t="s">
        <v>343</v>
      </c>
      <c r="D13" s="103"/>
      <c r="E13" s="151" t="s">
        <v>131</v>
      </c>
      <c r="F13" s="103"/>
      <c r="G13" s="171" t="s">
        <v>131</v>
      </c>
      <c r="H13" s="151" t="s">
        <v>131</v>
      </c>
    </row>
    <row r="14" spans="1:8" ht="20.25" x14ac:dyDescent="0.3">
      <c r="A14" s="149">
        <v>5</v>
      </c>
      <c r="B14" s="102" t="s">
        <v>332</v>
      </c>
      <c r="C14" s="103">
        <v>11</v>
      </c>
      <c r="D14" s="103"/>
      <c r="E14" s="103">
        <v>4</v>
      </c>
      <c r="F14" s="103"/>
      <c r="G14" s="150">
        <v>789800</v>
      </c>
      <c r="H14" s="103">
        <v>685420</v>
      </c>
    </row>
    <row r="15" spans="1:8" ht="20.25" x14ac:dyDescent="0.3">
      <c r="A15" s="152">
        <v>6</v>
      </c>
      <c r="B15" s="122" t="s">
        <v>333</v>
      </c>
      <c r="C15" s="153">
        <v>4</v>
      </c>
      <c r="D15" s="153"/>
      <c r="E15" s="153">
        <v>4</v>
      </c>
      <c r="F15" s="153"/>
      <c r="G15" s="154">
        <v>166000</v>
      </c>
      <c r="H15" s="154">
        <v>108016</v>
      </c>
    </row>
    <row r="16" spans="1:8" x14ac:dyDescent="0.3">
      <c r="A16" s="155"/>
      <c r="B16" s="126" t="s">
        <v>195</v>
      </c>
      <c r="C16" s="156">
        <f>SUM(C10:C15)</f>
        <v>49</v>
      </c>
      <c r="D16" s="156"/>
      <c r="E16" s="156">
        <f>SUM(E10:E15)</f>
        <v>28</v>
      </c>
      <c r="F16" s="156"/>
      <c r="G16" s="157">
        <f>SUM(G10:G15)</f>
        <v>4629560</v>
      </c>
      <c r="H16" s="157">
        <f>SUM(H10:H15)</f>
        <v>2777264</v>
      </c>
    </row>
    <row r="25" spans="8:8" x14ac:dyDescent="0.3">
      <c r="H25" s="158">
        <v>2</v>
      </c>
    </row>
  </sheetData>
  <mergeCells count="4">
    <mergeCell ref="A4:H4"/>
    <mergeCell ref="A5:H5"/>
    <mergeCell ref="D7:F7"/>
    <mergeCell ref="G7:H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C2698-EEE7-46D4-BF81-8CE52CEECE56}">
  <dimension ref="A2:K125"/>
  <sheetViews>
    <sheetView workbookViewId="0">
      <selection activeCell="A4" sqref="A4:K4"/>
    </sheetView>
  </sheetViews>
  <sheetFormatPr defaultColWidth="8.75" defaultRowHeight="18.75" x14ac:dyDescent="0.3"/>
  <cols>
    <col min="1" max="1" width="6.75" style="143" customWidth="1"/>
    <col min="2" max="2" width="22.375" style="143" customWidth="1"/>
    <col min="3" max="3" width="25.25" style="143" customWidth="1"/>
    <col min="4" max="5" width="9.375" style="143" customWidth="1"/>
    <col min="6" max="16384" width="8.75" style="143"/>
  </cols>
  <sheetData>
    <row r="2" spans="1:11" x14ac:dyDescent="0.3">
      <c r="A2" s="183" t="s">
        <v>344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spans="1:11" x14ac:dyDescent="0.3">
      <c r="A3" s="181" t="s">
        <v>442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x14ac:dyDescent="0.3">
      <c r="A4" s="181" t="s">
        <v>345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</row>
    <row r="5" spans="1:11" x14ac:dyDescent="0.3">
      <c r="A5" s="181" t="s">
        <v>346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1" x14ac:dyDescent="0.3">
      <c r="A6" s="4" t="s">
        <v>347</v>
      </c>
      <c r="B6" s="4"/>
      <c r="C6" s="4"/>
      <c r="D6" s="5"/>
      <c r="E6" s="5"/>
      <c r="F6" s="4"/>
      <c r="G6" s="4"/>
      <c r="H6" s="4"/>
      <c r="I6" s="4"/>
      <c r="J6" s="4"/>
    </row>
    <row r="7" spans="1:11" x14ac:dyDescent="0.3">
      <c r="A7" s="4">
        <v>1.1000000000000001</v>
      </c>
      <c r="B7" s="4" t="s">
        <v>348</v>
      </c>
      <c r="C7" s="4"/>
      <c r="D7" s="5"/>
      <c r="E7" s="5"/>
      <c r="F7" s="4"/>
      <c r="G7" s="4"/>
      <c r="H7" s="4"/>
      <c r="I7" s="4"/>
      <c r="J7" s="4"/>
    </row>
    <row r="8" spans="1:11" x14ac:dyDescent="0.3">
      <c r="A8" s="1"/>
      <c r="B8" s="1"/>
      <c r="C8" s="4"/>
      <c r="D8" s="5"/>
      <c r="E8" s="5"/>
      <c r="F8" s="4"/>
      <c r="G8" s="4"/>
      <c r="H8" s="4"/>
      <c r="I8" s="4"/>
      <c r="J8" s="4"/>
    </row>
    <row r="9" spans="1:11" x14ac:dyDescent="0.3">
      <c r="A9" s="173" t="s">
        <v>5</v>
      </c>
      <c r="B9" s="173" t="s">
        <v>6</v>
      </c>
      <c r="C9" s="110" t="s">
        <v>7</v>
      </c>
      <c r="D9" s="7" t="s">
        <v>8</v>
      </c>
      <c r="E9" s="7" t="s">
        <v>9</v>
      </c>
      <c r="F9" s="110" t="s">
        <v>10</v>
      </c>
      <c r="G9" s="159" t="s">
        <v>11</v>
      </c>
      <c r="H9" s="174" t="s">
        <v>12</v>
      </c>
      <c r="I9" s="175"/>
      <c r="J9" s="176"/>
      <c r="K9" s="121" t="s">
        <v>13</v>
      </c>
    </row>
    <row r="10" spans="1:11" x14ac:dyDescent="0.3">
      <c r="A10" s="173"/>
      <c r="B10" s="173"/>
      <c r="C10" s="111" t="s">
        <v>6</v>
      </c>
      <c r="D10" s="10" t="s">
        <v>14</v>
      </c>
      <c r="E10" s="10" t="s">
        <v>14</v>
      </c>
      <c r="F10" s="111" t="s">
        <v>15</v>
      </c>
      <c r="G10" s="160" t="s">
        <v>16</v>
      </c>
      <c r="H10" s="111" t="s">
        <v>17</v>
      </c>
      <c r="I10" s="111" t="s">
        <v>18</v>
      </c>
      <c r="J10" s="111" t="s">
        <v>19</v>
      </c>
      <c r="K10" s="153"/>
    </row>
    <row r="11" spans="1:11" x14ac:dyDescent="0.3">
      <c r="A11" s="17">
        <v>1</v>
      </c>
      <c r="B11" s="14" t="s">
        <v>349</v>
      </c>
      <c r="C11" s="161" t="s">
        <v>350</v>
      </c>
      <c r="D11" s="47">
        <v>23000</v>
      </c>
      <c r="E11" s="47">
        <v>23000</v>
      </c>
      <c r="F11" s="17" t="s">
        <v>351</v>
      </c>
      <c r="G11" s="17" t="s">
        <v>352</v>
      </c>
      <c r="H11" s="17"/>
      <c r="I11" s="17" t="s">
        <v>43</v>
      </c>
      <c r="J11" s="17"/>
      <c r="K11" s="147"/>
    </row>
    <row r="12" spans="1:11" x14ac:dyDescent="0.3">
      <c r="A12" s="97"/>
      <c r="B12" s="18"/>
      <c r="C12" s="14" t="s">
        <v>353</v>
      </c>
      <c r="D12" s="19"/>
      <c r="E12" s="19"/>
      <c r="F12" s="17"/>
      <c r="G12" s="17"/>
      <c r="H12" s="17"/>
      <c r="I12" s="17"/>
      <c r="J12" s="17"/>
      <c r="K12" s="103"/>
    </row>
    <row r="13" spans="1:11" x14ac:dyDescent="0.3">
      <c r="A13" s="97"/>
      <c r="B13" s="14"/>
      <c r="C13" s="14" t="s">
        <v>354</v>
      </c>
      <c r="D13" s="47"/>
      <c r="E13" s="47"/>
      <c r="F13" s="17"/>
      <c r="G13" s="17"/>
      <c r="H13" s="17"/>
      <c r="I13" s="17"/>
      <c r="J13" s="17"/>
      <c r="K13" s="103"/>
    </row>
    <row r="14" spans="1:11" x14ac:dyDescent="0.3">
      <c r="A14" s="97"/>
      <c r="B14" s="98"/>
      <c r="C14" s="14" t="s">
        <v>355</v>
      </c>
      <c r="D14" s="19"/>
      <c r="E14" s="19"/>
      <c r="F14" s="17"/>
      <c r="G14" s="17"/>
      <c r="H14" s="17"/>
      <c r="I14" s="17"/>
      <c r="J14" s="17"/>
      <c r="K14" s="103"/>
    </row>
    <row r="15" spans="1:11" x14ac:dyDescent="0.3">
      <c r="A15" s="97"/>
      <c r="B15" s="98"/>
      <c r="C15" s="14" t="s">
        <v>356</v>
      </c>
      <c r="D15" s="19"/>
      <c r="E15" s="19"/>
      <c r="F15" s="17"/>
      <c r="G15" s="17"/>
      <c r="H15" s="17"/>
      <c r="I15" s="17"/>
      <c r="J15" s="17"/>
      <c r="K15" s="103"/>
    </row>
    <row r="16" spans="1:11" x14ac:dyDescent="0.3">
      <c r="A16" s="97"/>
      <c r="B16" s="98"/>
      <c r="C16" s="14" t="s">
        <v>357</v>
      </c>
      <c r="D16" s="19"/>
      <c r="E16" s="19"/>
      <c r="F16" s="17"/>
      <c r="G16" s="17"/>
      <c r="H16" s="17"/>
      <c r="I16" s="17"/>
      <c r="J16" s="17"/>
      <c r="K16" s="103"/>
    </row>
    <row r="17" spans="1:11" x14ac:dyDescent="0.3">
      <c r="A17" s="97"/>
      <c r="B17" s="98"/>
      <c r="C17" s="14" t="s">
        <v>358</v>
      </c>
      <c r="D17" s="19"/>
      <c r="E17" s="19"/>
      <c r="F17" s="17"/>
      <c r="G17" s="17"/>
      <c r="H17" s="17"/>
      <c r="I17" s="17"/>
      <c r="J17" s="17"/>
      <c r="K17" s="103"/>
    </row>
    <row r="18" spans="1:11" x14ac:dyDescent="0.3">
      <c r="A18" s="97"/>
      <c r="B18" s="98"/>
      <c r="C18" s="14" t="s">
        <v>359</v>
      </c>
      <c r="D18" s="19"/>
      <c r="E18" s="19"/>
      <c r="F18" s="17"/>
      <c r="G18" s="17"/>
      <c r="H18" s="17"/>
      <c r="I18" s="17"/>
      <c r="J18" s="17"/>
      <c r="K18" s="103"/>
    </row>
    <row r="19" spans="1:11" x14ac:dyDescent="0.3">
      <c r="A19" s="97"/>
      <c r="B19" s="98"/>
      <c r="C19" s="14" t="s">
        <v>360</v>
      </c>
      <c r="D19" s="19"/>
      <c r="E19" s="19"/>
      <c r="F19" s="17"/>
      <c r="G19" s="17"/>
      <c r="H19" s="17"/>
      <c r="I19" s="17"/>
      <c r="J19" s="17"/>
      <c r="K19" s="103"/>
    </row>
    <row r="20" spans="1:11" x14ac:dyDescent="0.3">
      <c r="A20" s="97"/>
      <c r="B20" s="98"/>
      <c r="C20" s="14" t="s">
        <v>361</v>
      </c>
      <c r="D20" s="19"/>
      <c r="E20" s="19"/>
      <c r="F20" s="17"/>
      <c r="G20" s="17"/>
      <c r="H20" s="17"/>
      <c r="I20" s="17"/>
      <c r="J20" s="17"/>
      <c r="K20" s="103"/>
    </row>
    <row r="21" spans="1:11" x14ac:dyDescent="0.3">
      <c r="A21" s="97"/>
      <c r="B21" s="98"/>
      <c r="C21" s="14" t="s">
        <v>362</v>
      </c>
      <c r="D21" s="19"/>
      <c r="E21" s="19"/>
      <c r="F21" s="17"/>
      <c r="G21" s="17"/>
      <c r="H21" s="17"/>
      <c r="I21" s="17"/>
      <c r="J21" s="17"/>
      <c r="K21" s="103"/>
    </row>
    <row r="22" spans="1:11" x14ac:dyDescent="0.3">
      <c r="A22" s="103"/>
      <c r="B22" s="103"/>
      <c r="C22" s="16" t="s">
        <v>363</v>
      </c>
      <c r="D22" s="16"/>
      <c r="E22" s="16"/>
      <c r="F22" s="16"/>
      <c r="G22" s="16"/>
      <c r="H22" s="16"/>
      <c r="I22" s="16"/>
      <c r="J22" s="16"/>
      <c r="K22" s="103"/>
    </row>
    <row r="23" spans="1:11" x14ac:dyDescent="0.3">
      <c r="A23" s="103"/>
      <c r="B23" s="103"/>
      <c r="C23" s="16" t="s">
        <v>364</v>
      </c>
      <c r="D23" s="16"/>
      <c r="E23" s="16"/>
      <c r="F23" s="16"/>
      <c r="G23" s="16"/>
      <c r="H23" s="16"/>
      <c r="I23" s="16"/>
      <c r="J23" s="16"/>
      <c r="K23" s="103"/>
    </row>
    <row r="24" spans="1:11" x14ac:dyDescent="0.3">
      <c r="A24" s="153"/>
      <c r="B24" s="153"/>
      <c r="C24" s="11" t="s">
        <v>365</v>
      </c>
      <c r="D24" s="11"/>
      <c r="E24" s="11"/>
      <c r="F24" s="11"/>
      <c r="G24" s="11"/>
      <c r="H24" s="11"/>
      <c r="I24" s="11"/>
      <c r="J24" s="11"/>
      <c r="K24" s="153"/>
    </row>
    <row r="25" spans="1:11" ht="21" x14ac:dyDescent="0.3">
      <c r="C25" s="2"/>
      <c r="D25" s="2"/>
      <c r="E25" s="2"/>
      <c r="F25" s="2"/>
      <c r="G25" s="2"/>
      <c r="H25" s="2"/>
      <c r="I25" s="2"/>
      <c r="J25" s="2"/>
      <c r="K25" s="158">
        <v>21</v>
      </c>
    </row>
    <row r="26" spans="1:11" x14ac:dyDescent="0.3">
      <c r="C26" s="2"/>
      <c r="D26" s="2"/>
      <c r="E26" s="2"/>
      <c r="F26" s="2"/>
      <c r="G26" s="2"/>
      <c r="H26" s="2"/>
      <c r="I26" s="2"/>
      <c r="J26" s="2"/>
    </row>
    <row r="27" spans="1:11" x14ac:dyDescent="0.3">
      <c r="C27" s="2"/>
      <c r="D27" s="2"/>
      <c r="E27" s="2"/>
      <c r="F27" s="2"/>
      <c r="G27" s="2"/>
      <c r="H27" s="2"/>
      <c r="I27" s="2"/>
      <c r="J27" s="2"/>
    </row>
    <row r="28" spans="1:11" x14ac:dyDescent="0.3">
      <c r="A28" s="173" t="s">
        <v>5</v>
      </c>
      <c r="B28" s="173" t="s">
        <v>6</v>
      </c>
      <c r="C28" s="110" t="s">
        <v>7</v>
      </c>
      <c r="D28" s="7" t="s">
        <v>8</v>
      </c>
      <c r="E28" s="7" t="s">
        <v>9</v>
      </c>
      <c r="F28" s="110" t="s">
        <v>10</v>
      </c>
      <c r="G28" s="159" t="s">
        <v>11</v>
      </c>
      <c r="H28" s="174" t="s">
        <v>12</v>
      </c>
      <c r="I28" s="175"/>
      <c r="J28" s="176"/>
      <c r="K28" s="121" t="s">
        <v>13</v>
      </c>
    </row>
    <row r="29" spans="1:11" x14ac:dyDescent="0.3">
      <c r="A29" s="173"/>
      <c r="B29" s="173"/>
      <c r="C29" s="111" t="s">
        <v>6</v>
      </c>
      <c r="D29" s="10" t="s">
        <v>14</v>
      </c>
      <c r="E29" s="10" t="s">
        <v>14</v>
      </c>
      <c r="F29" s="111" t="s">
        <v>15</v>
      </c>
      <c r="G29" s="160" t="s">
        <v>16</v>
      </c>
      <c r="H29" s="111" t="s">
        <v>17</v>
      </c>
      <c r="I29" s="111" t="s">
        <v>18</v>
      </c>
      <c r="J29" s="111" t="s">
        <v>19</v>
      </c>
      <c r="K29" s="153"/>
    </row>
    <row r="30" spans="1:11" x14ac:dyDescent="0.3">
      <c r="A30" s="97"/>
      <c r="B30" s="98"/>
      <c r="C30" s="14" t="s">
        <v>366</v>
      </c>
      <c r="D30" s="47"/>
      <c r="E30" s="47"/>
      <c r="F30" s="17"/>
      <c r="G30" s="17"/>
      <c r="H30" s="17"/>
      <c r="I30" s="17"/>
      <c r="J30" s="17"/>
      <c r="K30" s="147"/>
    </row>
    <row r="31" spans="1:11" x14ac:dyDescent="0.3">
      <c r="A31" s="97"/>
      <c r="B31" s="101"/>
      <c r="C31" s="14" t="s">
        <v>367</v>
      </c>
      <c r="D31" s="19"/>
      <c r="E31" s="19"/>
      <c r="F31" s="17"/>
      <c r="G31" s="17"/>
      <c r="H31" s="17"/>
      <c r="I31" s="17"/>
      <c r="J31" s="17"/>
      <c r="K31" s="103"/>
    </row>
    <row r="32" spans="1:11" x14ac:dyDescent="0.3">
      <c r="A32" s="97"/>
      <c r="B32" s="101"/>
      <c r="C32" s="14" t="s">
        <v>368</v>
      </c>
      <c r="D32" s="19"/>
      <c r="E32" s="19"/>
      <c r="F32" s="17"/>
      <c r="G32" s="17"/>
      <c r="H32" s="17"/>
      <c r="I32" s="17"/>
      <c r="J32" s="17"/>
      <c r="K32" s="103"/>
    </row>
    <row r="33" spans="1:11" x14ac:dyDescent="0.3">
      <c r="A33" s="97"/>
      <c r="B33" s="98"/>
      <c r="C33" s="14" t="s">
        <v>369</v>
      </c>
      <c r="D33" s="47"/>
      <c r="E33" s="47"/>
      <c r="F33" s="17"/>
      <c r="G33" s="17"/>
      <c r="H33" s="17"/>
      <c r="I33" s="17"/>
      <c r="J33" s="17"/>
      <c r="K33" s="103"/>
    </row>
    <row r="34" spans="1:11" x14ac:dyDescent="0.3">
      <c r="A34" s="97"/>
      <c r="B34" s="98"/>
      <c r="C34" s="14" t="s">
        <v>370</v>
      </c>
      <c r="D34" s="19"/>
      <c r="E34" s="19"/>
      <c r="F34" s="17"/>
      <c r="G34" s="17"/>
      <c r="H34" s="17"/>
      <c r="I34" s="17"/>
      <c r="J34" s="17"/>
      <c r="K34" s="103"/>
    </row>
    <row r="35" spans="1:11" x14ac:dyDescent="0.3">
      <c r="A35" s="97"/>
      <c r="B35" s="98"/>
      <c r="C35" s="14" t="s">
        <v>371</v>
      </c>
      <c r="D35" s="19"/>
      <c r="E35" s="19"/>
      <c r="F35" s="17"/>
      <c r="G35" s="17"/>
      <c r="H35" s="17"/>
      <c r="I35" s="17"/>
      <c r="J35" s="17"/>
      <c r="K35" s="103"/>
    </row>
    <row r="36" spans="1:11" x14ac:dyDescent="0.3">
      <c r="A36" s="97"/>
      <c r="B36" s="98"/>
      <c r="C36" s="14" t="s">
        <v>372</v>
      </c>
      <c r="D36" s="19"/>
      <c r="E36" s="19"/>
      <c r="F36" s="17"/>
      <c r="G36" s="17"/>
      <c r="H36" s="17"/>
      <c r="I36" s="17"/>
      <c r="J36" s="17"/>
      <c r="K36" s="103"/>
    </row>
    <row r="37" spans="1:11" x14ac:dyDescent="0.3">
      <c r="A37" s="97"/>
      <c r="B37" s="98"/>
      <c r="C37" s="14" t="s">
        <v>373</v>
      </c>
      <c r="D37" s="19"/>
      <c r="E37" s="19"/>
      <c r="F37" s="17"/>
      <c r="G37" s="17"/>
      <c r="H37" s="17"/>
      <c r="I37" s="17"/>
      <c r="J37" s="17"/>
      <c r="K37" s="103"/>
    </row>
    <row r="38" spans="1:11" x14ac:dyDescent="0.3">
      <c r="A38" s="97"/>
      <c r="B38" s="98"/>
      <c r="C38" s="14" t="s">
        <v>374</v>
      </c>
      <c r="D38" s="19"/>
      <c r="E38" s="19"/>
      <c r="F38" s="17"/>
      <c r="G38" s="17"/>
      <c r="H38" s="17"/>
      <c r="I38" s="17"/>
      <c r="J38" s="17"/>
      <c r="K38" s="103"/>
    </row>
    <row r="39" spans="1:11" x14ac:dyDescent="0.3">
      <c r="A39" s="97"/>
      <c r="B39" s="98"/>
      <c r="C39" s="14" t="s">
        <v>375</v>
      </c>
      <c r="D39" s="19"/>
      <c r="E39" s="19"/>
      <c r="F39" s="17"/>
      <c r="G39" s="17"/>
      <c r="H39" s="17"/>
      <c r="I39" s="17"/>
      <c r="J39" s="17"/>
      <c r="K39" s="103"/>
    </row>
    <row r="40" spans="1:11" x14ac:dyDescent="0.3">
      <c r="A40" s="97"/>
      <c r="B40" s="98"/>
      <c r="C40" s="14" t="s">
        <v>376</v>
      </c>
      <c r="D40" s="19"/>
      <c r="E40" s="19"/>
      <c r="F40" s="17"/>
      <c r="G40" s="17"/>
      <c r="H40" s="17"/>
      <c r="I40" s="17"/>
      <c r="J40" s="17"/>
      <c r="K40" s="103"/>
    </row>
    <row r="41" spans="1:11" x14ac:dyDescent="0.3">
      <c r="A41" s="97"/>
      <c r="B41" s="98"/>
      <c r="C41" s="14" t="s">
        <v>377</v>
      </c>
      <c r="D41" s="19"/>
      <c r="E41" s="19"/>
      <c r="F41" s="17"/>
      <c r="G41" s="17"/>
      <c r="H41" s="17"/>
      <c r="I41" s="17"/>
      <c r="J41" s="17"/>
      <c r="K41" s="103"/>
    </row>
    <row r="42" spans="1:11" x14ac:dyDescent="0.3">
      <c r="A42" s="103"/>
      <c r="B42" s="103"/>
      <c r="C42" s="16" t="s">
        <v>378</v>
      </c>
      <c r="D42" s="16"/>
      <c r="E42" s="16"/>
      <c r="F42" s="16"/>
      <c r="G42" s="16"/>
      <c r="H42" s="16"/>
      <c r="I42" s="16"/>
      <c r="J42" s="16"/>
      <c r="K42" s="103"/>
    </row>
    <row r="43" spans="1:11" x14ac:dyDescent="0.3">
      <c r="A43" s="103"/>
      <c r="B43" s="103"/>
      <c r="C43" s="16" t="s">
        <v>375</v>
      </c>
      <c r="D43" s="16"/>
      <c r="E43" s="16"/>
      <c r="F43" s="16"/>
      <c r="G43" s="16"/>
      <c r="H43" s="16"/>
      <c r="I43" s="16"/>
      <c r="J43" s="16"/>
      <c r="K43" s="103"/>
    </row>
    <row r="44" spans="1:11" x14ac:dyDescent="0.3">
      <c r="A44" s="103"/>
      <c r="B44" s="103"/>
      <c r="C44" s="162" t="s">
        <v>379</v>
      </c>
      <c r="D44" s="16"/>
      <c r="E44" s="16"/>
      <c r="F44" s="16"/>
      <c r="G44" s="16"/>
      <c r="H44" s="16"/>
      <c r="I44" s="16"/>
      <c r="J44" s="16"/>
      <c r="K44" s="103"/>
    </row>
    <row r="45" spans="1:11" x14ac:dyDescent="0.3">
      <c r="A45" s="103"/>
      <c r="B45" s="103"/>
      <c r="C45" s="16" t="s">
        <v>380</v>
      </c>
      <c r="D45" s="16"/>
      <c r="E45" s="16"/>
      <c r="F45" s="16"/>
      <c r="G45" s="16"/>
      <c r="H45" s="16"/>
      <c r="I45" s="16"/>
      <c r="J45" s="16"/>
      <c r="K45" s="103"/>
    </row>
    <row r="46" spans="1:11" x14ac:dyDescent="0.3">
      <c r="A46" s="103"/>
      <c r="B46" s="103"/>
      <c r="C46" s="16" t="s">
        <v>381</v>
      </c>
      <c r="D46" s="16"/>
      <c r="E46" s="16"/>
      <c r="F46" s="16"/>
      <c r="G46" s="16"/>
      <c r="H46" s="16"/>
      <c r="I46" s="16"/>
      <c r="J46" s="16"/>
      <c r="K46" s="103"/>
    </row>
    <row r="47" spans="1:11" x14ac:dyDescent="0.3">
      <c r="A47" s="103"/>
      <c r="B47" s="103"/>
      <c r="C47" s="16" t="s">
        <v>382</v>
      </c>
      <c r="D47" s="16"/>
      <c r="E47" s="16"/>
      <c r="F47" s="16"/>
      <c r="G47" s="16"/>
      <c r="H47" s="16"/>
      <c r="I47" s="16"/>
      <c r="J47" s="16"/>
      <c r="K47" s="103"/>
    </row>
    <row r="48" spans="1:11" x14ac:dyDescent="0.3">
      <c r="A48" s="103"/>
      <c r="B48" s="103"/>
      <c r="C48" s="16" t="s">
        <v>383</v>
      </c>
      <c r="D48" s="16"/>
      <c r="E48" s="16"/>
      <c r="F48" s="16"/>
      <c r="G48" s="16"/>
      <c r="H48" s="16"/>
      <c r="I48" s="16"/>
      <c r="J48" s="16"/>
      <c r="K48" s="103"/>
    </row>
    <row r="49" spans="1:11" x14ac:dyDescent="0.3">
      <c r="A49" s="153"/>
      <c r="B49" s="153"/>
      <c r="C49" s="11" t="s">
        <v>384</v>
      </c>
      <c r="D49" s="11"/>
      <c r="E49" s="11"/>
      <c r="F49" s="11"/>
      <c r="G49" s="11"/>
      <c r="H49" s="11"/>
      <c r="I49" s="11"/>
      <c r="J49" s="11"/>
      <c r="K49" s="153"/>
    </row>
    <row r="50" spans="1:11" ht="21" x14ac:dyDescent="0.3">
      <c r="C50" s="2"/>
      <c r="D50" s="2"/>
      <c r="E50" s="2"/>
      <c r="F50" s="2"/>
      <c r="G50" s="2"/>
      <c r="H50" s="2"/>
      <c r="I50" s="2"/>
      <c r="J50" s="2"/>
      <c r="K50" s="158">
        <v>22</v>
      </c>
    </row>
    <row r="51" spans="1:11" x14ac:dyDescent="0.3">
      <c r="C51" s="2"/>
      <c r="D51" s="2"/>
      <c r="E51" s="2"/>
      <c r="F51" s="2"/>
      <c r="G51" s="2"/>
      <c r="H51" s="2"/>
      <c r="I51" s="2"/>
      <c r="J51" s="2"/>
    </row>
    <row r="52" spans="1:11" x14ac:dyDescent="0.3">
      <c r="A52" s="173" t="s">
        <v>5</v>
      </c>
      <c r="B52" s="173" t="s">
        <v>6</v>
      </c>
      <c r="C52" s="110" t="s">
        <v>7</v>
      </c>
      <c r="D52" s="7" t="s">
        <v>8</v>
      </c>
      <c r="E52" s="7" t="s">
        <v>9</v>
      </c>
      <c r="F52" s="110" t="s">
        <v>10</v>
      </c>
      <c r="G52" s="159" t="s">
        <v>11</v>
      </c>
      <c r="H52" s="174" t="s">
        <v>12</v>
      </c>
      <c r="I52" s="175"/>
      <c r="J52" s="176"/>
      <c r="K52" s="121" t="s">
        <v>13</v>
      </c>
    </row>
    <row r="53" spans="1:11" x14ac:dyDescent="0.3">
      <c r="A53" s="173"/>
      <c r="B53" s="173"/>
      <c r="C53" s="111" t="s">
        <v>6</v>
      </c>
      <c r="D53" s="10" t="s">
        <v>14</v>
      </c>
      <c r="E53" s="10" t="s">
        <v>14</v>
      </c>
      <c r="F53" s="111" t="s">
        <v>15</v>
      </c>
      <c r="G53" s="160" t="s">
        <v>16</v>
      </c>
      <c r="H53" s="111" t="s">
        <v>17</v>
      </c>
      <c r="I53" s="111" t="s">
        <v>18</v>
      </c>
      <c r="J53" s="111" t="s">
        <v>19</v>
      </c>
      <c r="K53" s="153"/>
    </row>
    <row r="54" spans="1:11" x14ac:dyDescent="0.3">
      <c r="A54" s="103"/>
      <c r="B54" s="103"/>
      <c r="C54" s="16" t="s">
        <v>385</v>
      </c>
      <c r="D54" s="16"/>
      <c r="E54" s="16"/>
      <c r="F54" s="16"/>
      <c r="G54" s="16"/>
      <c r="H54" s="16"/>
      <c r="I54" s="16"/>
      <c r="J54" s="16"/>
      <c r="K54" s="147"/>
    </row>
    <row r="55" spans="1:11" x14ac:dyDescent="0.3">
      <c r="A55" s="103"/>
      <c r="B55" s="103"/>
      <c r="C55" s="16" t="s">
        <v>386</v>
      </c>
      <c r="D55" s="16"/>
      <c r="E55" s="16"/>
      <c r="F55" s="16"/>
      <c r="G55" s="16"/>
      <c r="H55" s="16"/>
      <c r="I55" s="16"/>
      <c r="J55" s="16"/>
      <c r="K55" s="103"/>
    </row>
    <row r="56" spans="1:11" x14ac:dyDescent="0.3">
      <c r="A56" s="103"/>
      <c r="B56" s="103"/>
      <c r="C56" s="16" t="s">
        <v>387</v>
      </c>
      <c r="D56" s="16"/>
      <c r="E56" s="16"/>
      <c r="F56" s="16"/>
      <c r="G56" s="16"/>
      <c r="H56" s="16"/>
      <c r="I56" s="16"/>
      <c r="J56" s="16"/>
      <c r="K56" s="103"/>
    </row>
    <row r="57" spans="1:11" x14ac:dyDescent="0.3">
      <c r="A57" s="103"/>
      <c r="B57" s="103"/>
      <c r="C57" s="16" t="s">
        <v>363</v>
      </c>
      <c r="D57" s="16"/>
      <c r="E57" s="16"/>
      <c r="F57" s="16"/>
      <c r="G57" s="16"/>
      <c r="H57" s="16"/>
      <c r="I57" s="16"/>
      <c r="J57" s="16"/>
      <c r="K57" s="103"/>
    </row>
    <row r="58" spans="1:11" x14ac:dyDescent="0.3">
      <c r="A58" s="97"/>
      <c r="B58" s="98"/>
      <c r="C58" s="14" t="s">
        <v>388</v>
      </c>
      <c r="D58" s="47"/>
      <c r="E58" s="47"/>
      <c r="F58" s="17"/>
      <c r="G58" s="17"/>
      <c r="H58" s="17"/>
      <c r="I58" s="17"/>
      <c r="J58" s="17"/>
      <c r="K58" s="103"/>
    </row>
    <row r="59" spans="1:11" x14ac:dyDescent="0.3">
      <c r="A59" s="97"/>
      <c r="B59" s="101"/>
      <c r="C59" s="14" t="s">
        <v>389</v>
      </c>
      <c r="D59" s="19"/>
      <c r="E59" s="19"/>
      <c r="F59" s="17"/>
      <c r="G59" s="17"/>
      <c r="H59" s="17"/>
      <c r="I59" s="17"/>
      <c r="J59" s="17"/>
      <c r="K59" s="103"/>
    </row>
    <row r="60" spans="1:11" x14ac:dyDescent="0.3">
      <c r="A60" s="97"/>
      <c r="B60" s="101"/>
      <c r="C60" s="14" t="s">
        <v>390</v>
      </c>
      <c r="D60" s="19"/>
      <c r="E60" s="19"/>
      <c r="F60" s="17"/>
      <c r="G60" s="17"/>
      <c r="H60" s="17"/>
      <c r="I60" s="17"/>
      <c r="J60" s="17"/>
      <c r="K60" s="103"/>
    </row>
    <row r="61" spans="1:11" x14ac:dyDescent="0.3">
      <c r="A61" s="97"/>
      <c r="B61" s="98"/>
      <c r="C61" s="14" t="s">
        <v>391</v>
      </c>
      <c r="D61" s="47"/>
      <c r="E61" s="47"/>
      <c r="F61" s="17"/>
      <c r="G61" s="17"/>
      <c r="H61" s="17"/>
      <c r="I61" s="17"/>
      <c r="J61" s="17"/>
      <c r="K61" s="103"/>
    </row>
    <row r="62" spans="1:11" x14ac:dyDescent="0.3">
      <c r="A62" s="97"/>
      <c r="B62" s="98"/>
      <c r="C62" s="14" t="s">
        <v>392</v>
      </c>
      <c r="D62" s="19"/>
      <c r="E62" s="19"/>
      <c r="F62" s="17"/>
      <c r="G62" s="17"/>
      <c r="H62" s="17"/>
      <c r="I62" s="17"/>
      <c r="J62" s="17"/>
      <c r="K62" s="103"/>
    </row>
    <row r="63" spans="1:11" x14ac:dyDescent="0.3">
      <c r="A63" s="97"/>
      <c r="B63" s="98"/>
      <c r="C63" s="14" t="s">
        <v>393</v>
      </c>
      <c r="D63" s="19"/>
      <c r="E63" s="19"/>
      <c r="F63" s="17"/>
      <c r="G63" s="17"/>
      <c r="H63" s="17"/>
      <c r="I63" s="17"/>
      <c r="J63" s="17"/>
      <c r="K63" s="103"/>
    </row>
    <row r="64" spans="1:11" x14ac:dyDescent="0.3">
      <c r="A64" s="97"/>
      <c r="B64" s="98"/>
      <c r="C64" s="14" t="s">
        <v>394</v>
      </c>
      <c r="D64" s="19"/>
      <c r="E64" s="19"/>
      <c r="F64" s="17"/>
      <c r="G64" s="17"/>
      <c r="H64" s="17"/>
      <c r="I64" s="17"/>
      <c r="J64" s="17"/>
      <c r="K64" s="103"/>
    </row>
    <row r="65" spans="1:11" x14ac:dyDescent="0.3">
      <c r="A65" s="97"/>
      <c r="B65" s="98"/>
      <c r="C65" s="14" t="s">
        <v>395</v>
      </c>
      <c r="D65" s="19"/>
      <c r="E65" s="19"/>
      <c r="F65" s="17"/>
      <c r="G65" s="17"/>
      <c r="H65" s="17"/>
      <c r="I65" s="17"/>
      <c r="J65" s="17"/>
      <c r="K65" s="103"/>
    </row>
    <row r="66" spans="1:11" x14ac:dyDescent="0.3">
      <c r="A66" s="97"/>
      <c r="B66" s="98"/>
      <c r="C66" s="14" t="s">
        <v>396</v>
      </c>
      <c r="D66" s="19"/>
      <c r="E66" s="19"/>
      <c r="F66" s="17"/>
      <c r="G66" s="17"/>
      <c r="H66" s="17"/>
      <c r="I66" s="17"/>
      <c r="J66" s="17"/>
      <c r="K66" s="103"/>
    </row>
    <row r="67" spans="1:11" x14ac:dyDescent="0.3">
      <c r="A67" s="97"/>
      <c r="B67" s="98"/>
      <c r="C67" s="14" t="s">
        <v>397</v>
      </c>
      <c r="D67" s="19"/>
      <c r="E67" s="19"/>
      <c r="F67" s="17"/>
      <c r="G67" s="17"/>
      <c r="H67" s="17"/>
      <c r="I67" s="17"/>
      <c r="J67" s="17"/>
      <c r="K67" s="103"/>
    </row>
    <row r="68" spans="1:11" x14ac:dyDescent="0.3">
      <c r="A68" s="97"/>
      <c r="B68" s="98"/>
      <c r="C68" s="14" t="s">
        <v>398</v>
      </c>
      <c r="D68" s="19"/>
      <c r="E68" s="19"/>
      <c r="F68" s="17"/>
      <c r="G68" s="17"/>
      <c r="H68" s="17"/>
      <c r="I68" s="17"/>
      <c r="J68" s="17"/>
      <c r="K68" s="103"/>
    </row>
    <row r="69" spans="1:11" x14ac:dyDescent="0.3">
      <c r="A69" s="97"/>
      <c r="B69" s="98"/>
      <c r="C69" s="161" t="s">
        <v>399</v>
      </c>
      <c r="D69" s="19"/>
      <c r="E69" s="19"/>
      <c r="F69" s="17"/>
      <c r="G69" s="17"/>
      <c r="H69" s="17"/>
      <c r="I69" s="17"/>
      <c r="J69" s="17"/>
      <c r="K69" s="103"/>
    </row>
    <row r="70" spans="1:11" x14ac:dyDescent="0.3">
      <c r="A70" s="97"/>
      <c r="B70" s="98"/>
      <c r="C70" s="14" t="s">
        <v>400</v>
      </c>
      <c r="D70" s="19"/>
      <c r="E70" s="19"/>
      <c r="F70" s="17"/>
      <c r="G70" s="17"/>
      <c r="H70" s="17"/>
      <c r="I70" s="17"/>
      <c r="J70" s="17"/>
      <c r="K70" s="103"/>
    </row>
    <row r="71" spans="1:11" x14ac:dyDescent="0.3">
      <c r="A71" s="97"/>
      <c r="B71" s="98"/>
      <c r="C71" s="14" t="s">
        <v>401</v>
      </c>
      <c r="D71" s="19"/>
      <c r="E71" s="19"/>
      <c r="F71" s="17"/>
      <c r="G71" s="17"/>
      <c r="H71" s="17"/>
      <c r="I71" s="17"/>
      <c r="J71" s="17"/>
      <c r="K71" s="103"/>
    </row>
    <row r="72" spans="1:11" x14ac:dyDescent="0.3">
      <c r="A72" s="97"/>
      <c r="B72" s="98"/>
      <c r="C72" s="14" t="s">
        <v>402</v>
      </c>
      <c r="D72" s="19"/>
      <c r="E72" s="19"/>
      <c r="F72" s="17"/>
      <c r="G72" s="17"/>
      <c r="H72" s="17"/>
      <c r="I72" s="17"/>
      <c r="J72" s="17"/>
      <c r="K72" s="103"/>
    </row>
    <row r="73" spans="1:11" x14ac:dyDescent="0.3">
      <c r="A73" s="97"/>
      <c r="B73" s="98"/>
      <c r="C73" s="14" t="s">
        <v>403</v>
      </c>
      <c r="D73" s="19"/>
      <c r="E73" s="19"/>
      <c r="F73" s="17"/>
      <c r="G73" s="17"/>
      <c r="H73" s="17"/>
      <c r="I73" s="17"/>
      <c r="J73" s="17"/>
      <c r="K73" s="103"/>
    </row>
    <row r="74" spans="1:11" x14ac:dyDescent="0.3">
      <c r="A74" s="99"/>
      <c r="B74" s="100"/>
      <c r="C74" s="42"/>
      <c r="D74" s="43"/>
      <c r="E74" s="43"/>
      <c r="F74" s="41"/>
      <c r="G74" s="41"/>
      <c r="H74" s="41"/>
      <c r="I74" s="41"/>
      <c r="J74" s="41"/>
      <c r="K74" s="153"/>
    </row>
    <row r="75" spans="1:11" ht="21" x14ac:dyDescent="0.3">
      <c r="A75" s="163"/>
      <c r="B75" s="164"/>
      <c r="C75" s="69"/>
      <c r="D75" s="70"/>
      <c r="E75" s="70"/>
      <c r="F75" s="67"/>
      <c r="G75" s="67"/>
      <c r="H75" s="67"/>
      <c r="I75" s="67"/>
      <c r="J75" s="67"/>
      <c r="K75" s="158">
        <v>23</v>
      </c>
    </row>
    <row r="76" spans="1:11" x14ac:dyDescent="0.3">
      <c r="A76" s="173" t="s">
        <v>5</v>
      </c>
      <c r="B76" s="173" t="s">
        <v>6</v>
      </c>
      <c r="C76" s="110" t="s">
        <v>7</v>
      </c>
      <c r="D76" s="7" t="s">
        <v>8</v>
      </c>
      <c r="E76" s="7" t="s">
        <v>9</v>
      </c>
      <c r="F76" s="110" t="s">
        <v>10</v>
      </c>
      <c r="G76" s="159" t="s">
        <v>11</v>
      </c>
      <c r="H76" s="174" t="s">
        <v>12</v>
      </c>
      <c r="I76" s="175"/>
      <c r="J76" s="176"/>
      <c r="K76" s="121" t="s">
        <v>13</v>
      </c>
    </row>
    <row r="77" spans="1:11" x14ac:dyDescent="0.3">
      <c r="A77" s="173"/>
      <c r="B77" s="173"/>
      <c r="C77" s="111" t="s">
        <v>6</v>
      </c>
      <c r="D77" s="10" t="s">
        <v>14</v>
      </c>
      <c r="E77" s="10" t="s">
        <v>14</v>
      </c>
      <c r="F77" s="111" t="s">
        <v>15</v>
      </c>
      <c r="G77" s="160" t="s">
        <v>16</v>
      </c>
      <c r="H77" s="111" t="s">
        <v>17</v>
      </c>
      <c r="I77" s="111" t="s">
        <v>18</v>
      </c>
      <c r="J77" s="111" t="s">
        <v>19</v>
      </c>
      <c r="K77" s="153"/>
    </row>
    <row r="78" spans="1:11" x14ac:dyDescent="0.3">
      <c r="A78" s="17">
        <v>2</v>
      </c>
      <c r="B78" s="14" t="s">
        <v>404</v>
      </c>
      <c r="C78" s="14" t="s">
        <v>405</v>
      </c>
      <c r="D78" s="47">
        <v>2500</v>
      </c>
      <c r="E78" s="47">
        <v>2500</v>
      </c>
      <c r="F78" s="17" t="s">
        <v>351</v>
      </c>
      <c r="G78" s="17" t="s">
        <v>406</v>
      </c>
      <c r="H78" s="17"/>
      <c r="I78" s="17" t="s">
        <v>43</v>
      </c>
      <c r="J78" s="17"/>
      <c r="K78" s="147"/>
    </row>
    <row r="79" spans="1:11" x14ac:dyDescent="0.3">
      <c r="A79" s="97"/>
      <c r="B79" s="101"/>
      <c r="C79" s="14" t="s">
        <v>354</v>
      </c>
      <c r="D79" s="19"/>
      <c r="E79" s="19"/>
      <c r="F79" s="17"/>
      <c r="G79" s="17"/>
      <c r="H79" s="17"/>
      <c r="I79" s="17"/>
      <c r="J79" s="17"/>
      <c r="K79" s="103"/>
    </row>
    <row r="80" spans="1:11" x14ac:dyDescent="0.3">
      <c r="A80" s="97"/>
      <c r="B80" s="101"/>
      <c r="C80" s="14" t="s">
        <v>407</v>
      </c>
      <c r="D80" s="19"/>
      <c r="E80" s="19"/>
      <c r="F80" s="17"/>
      <c r="G80" s="17"/>
      <c r="H80" s="17"/>
      <c r="I80" s="17"/>
      <c r="J80" s="17"/>
      <c r="K80" s="103"/>
    </row>
    <row r="81" spans="1:11" x14ac:dyDescent="0.3">
      <c r="A81" s="97"/>
      <c r="B81" s="98"/>
      <c r="C81" s="14" t="s">
        <v>408</v>
      </c>
      <c r="D81" s="47"/>
      <c r="E81" s="47"/>
      <c r="F81" s="17"/>
      <c r="G81" s="17"/>
      <c r="H81" s="17"/>
      <c r="I81" s="17"/>
      <c r="J81" s="17"/>
      <c r="K81" s="103"/>
    </row>
    <row r="82" spans="1:11" x14ac:dyDescent="0.3">
      <c r="A82" s="97"/>
      <c r="B82" s="98"/>
      <c r="C82" s="14" t="s">
        <v>409</v>
      </c>
      <c r="D82" s="19"/>
      <c r="E82" s="19"/>
      <c r="F82" s="17"/>
      <c r="G82" s="17"/>
      <c r="H82" s="17"/>
      <c r="I82" s="17"/>
      <c r="J82" s="17"/>
      <c r="K82" s="103"/>
    </row>
    <row r="83" spans="1:11" x14ac:dyDescent="0.3">
      <c r="A83" s="97"/>
      <c r="B83" s="98"/>
      <c r="C83" s="14" t="s">
        <v>410</v>
      </c>
      <c r="D83" s="19"/>
      <c r="E83" s="19"/>
      <c r="F83" s="17"/>
      <c r="G83" s="17"/>
      <c r="H83" s="17"/>
      <c r="I83" s="17"/>
      <c r="J83" s="17"/>
      <c r="K83" s="103"/>
    </row>
    <row r="84" spans="1:11" x14ac:dyDescent="0.3">
      <c r="A84" s="97"/>
      <c r="B84" s="98"/>
      <c r="C84" s="14" t="s">
        <v>411</v>
      </c>
      <c r="D84" s="19"/>
      <c r="E84" s="19"/>
      <c r="F84" s="17"/>
      <c r="G84" s="17"/>
      <c r="H84" s="17"/>
      <c r="I84" s="17"/>
      <c r="J84" s="17"/>
      <c r="K84" s="103"/>
    </row>
    <row r="85" spans="1:11" x14ac:dyDescent="0.3">
      <c r="A85" s="97"/>
      <c r="B85" s="98"/>
      <c r="C85" s="14" t="s">
        <v>412</v>
      </c>
      <c r="D85" s="19"/>
      <c r="E85" s="19"/>
      <c r="F85" s="17"/>
      <c r="G85" s="17"/>
      <c r="H85" s="17"/>
      <c r="I85" s="17"/>
      <c r="J85" s="17"/>
      <c r="K85" s="103"/>
    </row>
    <row r="86" spans="1:11" x14ac:dyDescent="0.3">
      <c r="A86" s="99"/>
      <c r="B86" s="100"/>
      <c r="C86" s="42" t="s">
        <v>413</v>
      </c>
      <c r="D86" s="19"/>
      <c r="E86" s="19"/>
      <c r="F86" s="17"/>
      <c r="G86" s="17"/>
      <c r="H86" s="17"/>
      <c r="I86" s="17"/>
      <c r="J86" s="17"/>
      <c r="K86" s="153"/>
    </row>
    <row r="87" spans="1:11" x14ac:dyDescent="0.3">
      <c r="A87" s="165" t="s">
        <v>414</v>
      </c>
      <c r="B87" s="165"/>
      <c r="C87" s="166"/>
      <c r="D87" s="167"/>
      <c r="E87" s="167"/>
      <c r="F87" s="167"/>
      <c r="G87" s="167"/>
      <c r="H87" s="167"/>
      <c r="I87" s="167"/>
      <c r="J87" s="167"/>
    </row>
    <row r="88" spans="1:11" x14ac:dyDescent="0.3">
      <c r="A88" s="165" t="s">
        <v>415</v>
      </c>
      <c r="B88" s="165"/>
      <c r="C88" s="166"/>
      <c r="D88" s="168"/>
      <c r="E88" s="168"/>
      <c r="F88" s="168"/>
      <c r="G88" s="168"/>
      <c r="H88" s="168"/>
      <c r="I88" s="168"/>
      <c r="J88" s="168"/>
    </row>
    <row r="89" spans="1:11" x14ac:dyDescent="0.3">
      <c r="A89" s="173" t="s">
        <v>5</v>
      </c>
      <c r="B89" s="173" t="s">
        <v>6</v>
      </c>
      <c r="C89" s="110" t="s">
        <v>7</v>
      </c>
      <c r="D89" s="7" t="s">
        <v>8</v>
      </c>
      <c r="E89" s="7" t="s">
        <v>9</v>
      </c>
      <c r="F89" s="110" t="s">
        <v>10</v>
      </c>
      <c r="G89" s="159" t="s">
        <v>11</v>
      </c>
      <c r="H89" s="174" t="s">
        <v>12</v>
      </c>
      <c r="I89" s="175"/>
      <c r="J89" s="176"/>
      <c r="K89" s="121" t="s">
        <v>13</v>
      </c>
    </row>
    <row r="90" spans="1:11" x14ac:dyDescent="0.3">
      <c r="A90" s="173"/>
      <c r="B90" s="173"/>
      <c r="C90" s="111" t="s">
        <v>6</v>
      </c>
      <c r="D90" s="10" t="s">
        <v>14</v>
      </c>
      <c r="E90" s="10" t="s">
        <v>14</v>
      </c>
      <c r="F90" s="111" t="s">
        <v>15</v>
      </c>
      <c r="G90" s="160" t="s">
        <v>16</v>
      </c>
      <c r="H90" s="111" t="s">
        <v>17</v>
      </c>
      <c r="I90" s="111" t="s">
        <v>18</v>
      </c>
      <c r="J90" s="111" t="s">
        <v>19</v>
      </c>
      <c r="K90" s="153"/>
    </row>
    <row r="91" spans="1:11" x14ac:dyDescent="0.3">
      <c r="A91" s="146">
        <v>3</v>
      </c>
      <c r="B91" s="147" t="s">
        <v>416</v>
      </c>
      <c r="C91" s="147" t="s">
        <v>417</v>
      </c>
      <c r="D91" s="169">
        <v>285000</v>
      </c>
      <c r="E91" s="169">
        <v>283000</v>
      </c>
      <c r="F91" s="105" t="s">
        <v>351</v>
      </c>
      <c r="G91" s="105" t="s">
        <v>418</v>
      </c>
      <c r="H91" s="105" t="s">
        <v>2</v>
      </c>
      <c r="I91" s="105" t="s">
        <v>43</v>
      </c>
      <c r="J91" s="105"/>
      <c r="K91" s="147"/>
    </row>
    <row r="92" spans="1:11" x14ac:dyDescent="0.3">
      <c r="A92" s="103"/>
      <c r="B92" s="103"/>
      <c r="C92" s="103" t="s">
        <v>419</v>
      </c>
      <c r="D92" s="16"/>
      <c r="E92" s="16"/>
      <c r="F92" s="16"/>
      <c r="G92" s="16"/>
      <c r="H92" s="16"/>
      <c r="I92" s="16"/>
      <c r="J92" s="16"/>
      <c r="K92" s="103"/>
    </row>
    <row r="93" spans="1:11" x14ac:dyDescent="0.3">
      <c r="A93" s="103"/>
      <c r="B93" s="103"/>
      <c r="C93" s="103" t="s">
        <v>420</v>
      </c>
      <c r="D93" s="103"/>
      <c r="E93" s="103"/>
      <c r="F93" s="103"/>
      <c r="G93" s="103"/>
      <c r="H93" s="103"/>
      <c r="I93" s="103"/>
      <c r="J93" s="103"/>
      <c r="K93" s="103"/>
    </row>
    <row r="94" spans="1:11" x14ac:dyDescent="0.3">
      <c r="A94" s="103"/>
      <c r="B94" s="103"/>
      <c r="C94" s="16" t="s">
        <v>421</v>
      </c>
      <c r="D94" s="103"/>
      <c r="E94" s="103"/>
      <c r="F94" s="103"/>
      <c r="G94" s="103"/>
      <c r="H94" s="103"/>
      <c r="I94" s="103"/>
      <c r="J94" s="103"/>
      <c r="K94" s="103"/>
    </row>
    <row r="95" spans="1:11" x14ac:dyDescent="0.3">
      <c r="A95" s="103"/>
      <c r="B95" s="103"/>
      <c r="C95" s="16" t="s">
        <v>422</v>
      </c>
      <c r="D95" s="103"/>
      <c r="E95" s="103"/>
      <c r="F95" s="103"/>
      <c r="G95" s="103"/>
      <c r="H95" s="103"/>
      <c r="I95" s="103"/>
      <c r="J95" s="103"/>
      <c r="K95" s="103"/>
    </row>
    <row r="96" spans="1:11" x14ac:dyDescent="0.3">
      <c r="A96" s="103"/>
      <c r="B96" s="103"/>
      <c r="C96" s="16" t="s">
        <v>423</v>
      </c>
      <c r="D96" s="103"/>
      <c r="E96" s="103"/>
      <c r="F96" s="103"/>
      <c r="G96" s="103"/>
      <c r="H96" s="103"/>
      <c r="I96" s="103"/>
      <c r="J96" s="103"/>
      <c r="K96" s="103"/>
    </row>
    <row r="97" spans="1:11" x14ac:dyDescent="0.3">
      <c r="A97" s="103"/>
      <c r="B97" s="103"/>
      <c r="C97" s="16" t="s">
        <v>424</v>
      </c>
      <c r="D97" s="103"/>
      <c r="E97" s="103"/>
      <c r="F97" s="103"/>
      <c r="G97" s="103"/>
      <c r="H97" s="103"/>
      <c r="I97" s="103"/>
      <c r="J97" s="103"/>
      <c r="K97" s="103"/>
    </row>
    <row r="98" spans="1:11" x14ac:dyDescent="0.3">
      <c r="A98" s="103"/>
      <c r="B98" s="103"/>
      <c r="C98" s="16" t="s">
        <v>425</v>
      </c>
      <c r="D98" s="103"/>
      <c r="E98" s="103"/>
      <c r="F98" s="103"/>
      <c r="G98" s="103"/>
      <c r="H98" s="103"/>
      <c r="I98" s="103"/>
      <c r="J98" s="103"/>
      <c r="K98" s="103"/>
    </row>
    <row r="99" spans="1:11" x14ac:dyDescent="0.3">
      <c r="A99" s="153"/>
      <c r="B99" s="153"/>
      <c r="C99" s="11" t="s">
        <v>426</v>
      </c>
      <c r="D99" s="153"/>
      <c r="E99" s="153"/>
      <c r="F99" s="153"/>
      <c r="G99" s="153"/>
      <c r="H99" s="153"/>
      <c r="I99" s="153"/>
      <c r="J99" s="153"/>
      <c r="K99" s="153"/>
    </row>
    <row r="100" spans="1:11" ht="21" x14ac:dyDescent="0.3">
      <c r="K100" s="158">
        <v>24</v>
      </c>
    </row>
    <row r="104" spans="1:11" x14ac:dyDescent="0.3">
      <c r="A104" s="173" t="s">
        <v>5</v>
      </c>
      <c r="B104" s="173" t="s">
        <v>6</v>
      </c>
      <c r="C104" s="110" t="s">
        <v>7</v>
      </c>
      <c r="D104" s="7" t="s">
        <v>8</v>
      </c>
      <c r="E104" s="7" t="s">
        <v>9</v>
      </c>
      <c r="F104" s="110" t="s">
        <v>10</v>
      </c>
      <c r="G104" s="159" t="s">
        <v>11</v>
      </c>
      <c r="H104" s="174" t="s">
        <v>12</v>
      </c>
      <c r="I104" s="175"/>
      <c r="J104" s="176"/>
      <c r="K104" s="121" t="s">
        <v>13</v>
      </c>
    </row>
    <row r="105" spans="1:11" x14ac:dyDescent="0.3">
      <c r="A105" s="173"/>
      <c r="B105" s="173"/>
      <c r="C105" s="111" t="s">
        <v>6</v>
      </c>
      <c r="D105" s="10" t="s">
        <v>14</v>
      </c>
      <c r="E105" s="10" t="s">
        <v>14</v>
      </c>
      <c r="F105" s="111" t="s">
        <v>15</v>
      </c>
      <c r="G105" s="160" t="s">
        <v>16</v>
      </c>
      <c r="H105" s="111" t="s">
        <v>17</v>
      </c>
      <c r="I105" s="111" t="s">
        <v>18</v>
      </c>
      <c r="J105" s="111" t="s">
        <v>19</v>
      </c>
      <c r="K105" s="153"/>
    </row>
    <row r="106" spans="1:11" x14ac:dyDescent="0.3">
      <c r="A106" s="17"/>
      <c r="B106" s="14"/>
      <c r="C106" s="16" t="s">
        <v>427</v>
      </c>
      <c r="D106" s="47"/>
      <c r="E106" s="47"/>
      <c r="F106" s="17"/>
      <c r="G106" s="17"/>
      <c r="H106" s="17"/>
      <c r="I106" s="17"/>
      <c r="J106" s="17"/>
      <c r="K106" s="147"/>
    </row>
    <row r="107" spans="1:11" x14ac:dyDescent="0.3">
      <c r="A107" s="97"/>
      <c r="B107" s="101"/>
      <c r="C107" s="16" t="s">
        <v>428</v>
      </c>
      <c r="D107" s="19"/>
      <c r="E107" s="19"/>
      <c r="F107" s="17"/>
      <c r="G107" s="17"/>
      <c r="H107" s="17"/>
      <c r="I107" s="17"/>
      <c r="J107" s="17"/>
      <c r="K107" s="103"/>
    </row>
    <row r="108" spans="1:11" x14ac:dyDescent="0.3">
      <c r="A108" s="97"/>
      <c r="B108" s="101"/>
      <c r="C108" s="16" t="s">
        <v>429</v>
      </c>
      <c r="D108" s="19"/>
      <c r="E108" s="19"/>
      <c r="F108" s="17"/>
      <c r="G108" s="17"/>
      <c r="H108" s="17"/>
      <c r="I108" s="17"/>
      <c r="J108" s="17"/>
      <c r="K108" s="103"/>
    </row>
    <row r="109" spans="1:11" x14ac:dyDescent="0.3">
      <c r="A109" s="97"/>
      <c r="B109" s="98"/>
      <c r="C109" s="16" t="s">
        <v>430</v>
      </c>
      <c r="D109" s="47"/>
      <c r="E109" s="47"/>
      <c r="F109" s="17"/>
      <c r="G109" s="17"/>
      <c r="H109" s="17"/>
      <c r="I109" s="17"/>
      <c r="J109" s="17"/>
      <c r="K109" s="103"/>
    </row>
    <row r="110" spans="1:11" x14ac:dyDescent="0.3">
      <c r="A110" s="97"/>
      <c r="B110" s="98"/>
      <c r="C110" s="16" t="s">
        <v>431</v>
      </c>
      <c r="D110" s="19"/>
      <c r="E110" s="19"/>
      <c r="F110" s="17"/>
      <c r="G110" s="17"/>
      <c r="H110" s="17"/>
      <c r="I110" s="17"/>
      <c r="J110" s="17"/>
      <c r="K110" s="103"/>
    </row>
    <row r="111" spans="1:11" x14ac:dyDescent="0.3">
      <c r="A111" s="97"/>
      <c r="B111" s="98"/>
      <c r="C111" s="16" t="s">
        <v>432</v>
      </c>
      <c r="D111" s="19"/>
      <c r="E111" s="19"/>
      <c r="F111" s="17"/>
      <c r="G111" s="17"/>
      <c r="H111" s="17"/>
      <c r="I111" s="17"/>
      <c r="J111" s="17"/>
      <c r="K111" s="103"/>
    </row>
    <row r="112" spans="1:11" x14ac:dyDescent="0.3">
      <c r="A112" s="97"/>
      <c r="B112" s="98"/>
      <c r="C112" s="16" t="s">
        <v>433</v>
      </c>
      <c r="D112" s="19"/>
      <c r="E112" s="19"/>
      <c r="F112" s="17"/>
      <c r="G112" s="17"/>
      <c r="H112" s="17"/>
      <c r="I112" s="17"/>
      <c r="J112" s="17"/>
      <c r="K112" s="103"/>
    </row>
    <row r="113" spans="1:11" x14ac:dyDescent="0.3">
      <c r="A113" s="97"/>
      <c r="B113" s="98"/>
      <c r="C113" s="16" t="s">
        <v>434</v>
      </c>
      <c r="D113" s="19"/>
      <c r="E113" s="19"/>
      <c r="F113" s="17"/>
      <c r="G113" s="17"/>
      <c r="H113" s="17"/>
      <c r="I113" s="17"/>
      <c r="J113" s="17"/>
      <c r="K113" s="103"/>
    </row>
    <row r="114" spans="1:11" x14ac:dyDescent="0.3">
      <c r="A114" s="97"/>
      <c r="B114" s="98"/>
      <c r="C114" s="16" t="s">
        <v>433</v>
      </c>
      <c r="D114" s="19"/>
      <c r="E114" s="19"/>
      <c r="F114" s="17"/>
      <c r="G114" s="17"/>
      <c r="H114" s="17"/>
      <c r="I114" s="17"/>
      <c r="J114" s="17"/>
      <c r="K114" s="103"/>
    </row>
    <row r="115" spans="1:11" x14ac:dyDescent="0.3">
      <c r="A115" s="149"/>
      <c r="B115" s="103"/>
      <c r="C115" s="16" t="s">
        <v>435</v>
      </c>
      <c r="D115" s="16"/>
      <c r="E115" s="16"/>
      <c r="F115" s="16"/>
      <c r="G115" s="16"/>
      <c r="H115" s="16"/>
      <c r="I115" s="16"/>
      <c r="J115" s="16"/>
      <c r="K115" s="103"/>
    </row>
    <row r="116" spans="1:11" x14ac:dyDescent="0.3">
      <c r="A116" s="103"/>
      <c r="B116" s="103"/>
      <c r="C116" s="16" t="s">
        <v>436</v>
      </c>
      <c r="D116" s="16"/>
      <c r="E116" s="16"/>
      <c r="F116" s="16"/>
      <c r="G116" s="16"/>
      <c r="H116" s="16"/>
      <c r="I116" s="16"/>
      <c r="J116" s="16"/>
      <c r="K116" s="103"/>
    </row>
    <row r="117" spans="1:11" x14ac:dyDescent="0.3">
      <c r="A117" s="103"/>
      <c r="B117" s="103"/>
      <c r="C117" s="16" t="s">
        <v>437</v>
      </c>
      <c r="D117" s="103"/>
      <c r="E117" s="103"/>
      <c r="F117" s="103"/>
      <c r="G117" s="103"/>
      <c r="H117" s="103"/>
      <c r="I117" s="103"/>
      <c r="J117" s="103"/>
      <c r="K117" s="103"/>
    </row>
    <row r="118" spans="1:11" x14ac:dyDescent="0.3">
      <c r="A118" s="103"/>
      <c r="B118" s="103"/>
      <c r="C118" s="16" t="s">
        <v>433</v>
      </c>
      <c r="D118" s="103"/>
      <c r="E118" s="103"/>
      <c r="F118" s="103"/>
      <c r="G118" s="103"/>
      <c r="H118" s="103"/>
      <c r="I118" s="103"/>
      <c r="J118" s="103"/>
      <c r="K118" s="103"/>
    </row>
    <row r="119" spans="1:11" x14ac:dyDescent="0.3">
      <c r="A119" s="103"/>
      <c r="B119" s="103"/>
      <c r="C119" s="16" t="s">
        <v>438</v>
      </c>
      <c r="D119" s="103"/>
      <c r="E119" s="103"/>
      <c r="F119" s="103"/>
      <c r="G119" s="103"/>
      <c r="H119" s="103"/>
      <c r="I119" s="103"/>
      <c r="J119" s="103"/>
      <c r="K119" s="103"/>
    </row>
    <row r="120" spans="1:11" x14ac:dyDescent="0.3">
      <c r="A120" s="103"/>
      <c r="B120" s="103"/>
      <c r="C120" s="16" t="s">
        <v>433</v>
      </c>
      <c r="D120" s="103"/>
      <c r="E120" s="103"/>
      <c r="F120" s="103"/>
      <c r="G120" s="103"/>
      <c r="H120" s="103"/>
      <c r="I120" s="103"/>
      <c r="J120" s="103"/>
      <c r="K120" s="103"/>
    </row>
    <row r="121" spans="1:11" x14ac:dyDescent="0.3">
      <c r="A121" s="103"/>
      <c r="B121" s="103"/>
      <c r="C121" s="103" t="s">
        <v>439</v>
      </c>
      <c r="D121" s="103"/>
      <c r="E121" s="103"/>
      <c r="F121" s="103"/>
      <c r="G121" s="103"/>
      <c r="H121" s="103"/>
      <c r="I121" s="103"/>
      <c r="J121" s="103"/>
      <c r="K121" s="103"/>
    </row>
    <row r="122" spans="1:11" x14ac:dyDescent="0.3">
      <c r="A122" s="103"/>
      <c r="B122" s="103"/>
      <c r="C122" s="103" t="s">
        <v>440</v>
      </c>
      <c r="D122" s="103"/>
      <c r="E122" s="103"/>
      <c r="F122" s="103"/>
      <c r="G122" s="103"/>
      <c r="H122" s="103"/>
      <c r="I122" s="103"/>
      <c r="J122" s="103"/>
      <c r="K122" s="103"/>
    </row>
    <row r="123" spans="1:11" x14ac:dyDescent="0.3">
      <c r="A123" s="103"/>
      <c r="B123" s="103"/>
      <c r="C123" s="103" t="s">
        <v>441</v>
      </c>
      <c r="D123" s="103"/>
      <c r="E123" s="103"/>
      <c r="F123" s="103"/>
      <c r="G123" s="103"/>
      <c r="H123" s="103"/>
      <c r="I123" s="103"/>
      <c r="J123" s="103"/>
      <c r="K123" s="103"/>
    </row>
    <row r="124" spans="1:11" x14ac:dyDescent="0.3">
      <c r="A124" s="153"/>
      <c r="B124" s="153"/>
      <c r="C124" s="153"/>
      <c r="D124" s="153"/>
      <c r="E124" s="153"/>
      <c r="F124" s="153"/>
      <c r="G124" s="153"/>
      <c r="H124" s="153"/>
      <c r="I124" s="153"/>
      <c r="J124" s="153"/>
      <c r="K124" s="153"/>
    </row>
    <row r="125" spans="1:11" ht="21" x14ac:dyDescent="0.3">
      <c r="K125" s="158">
        <v>25</v>
      </c>
    </row>
  </sheetData>
  <mergeCells count="22">
    <mergeCell ref="A104:A105"/>
    <mergeCell ref="B104:B105"/>
    <mergeCell ref="H104:J104"/>
    <mergeCell ref="A76:A77"/>
    <mergeCell ref="B76:B77"/>
    <mergeCell ref="H76:J76"/>
    <mergeCell ref="A89:A90"/>
    <mergeCell ref="B89:B90"/>
    <mergeCell ref="H89:J89"/>
    <mergeCell ref="A28:A29"/>
    <mergeCell ref="B28:B29"/>
    <mergeCell ref="H28:J28"/>
    <mergeCell ref="A52:A53"/>
    <mergeCell ref="B52:B53"/>
    <mergeCell ref="H52:J52"/>
    <mergeCell ref="A2:K2"/>
    <mergeCell ref="A3:K3"/>
    <mergeCell ref="A4:K4"/>
    <mergeCell ref="A5:K5"/>
    <mergeCell ref="A9:A10"/>
    <mergeCell ref="B9:B10"/>
    <mergeCell ref="H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ผด.02</vt:lpstr>
      <vt:lpstr>เงินอุดหนุนเฉพาะกิจ</vt:lpstr>
      <vt:lpstr>ขยายเวลาเบิกจ่ายเงิน</vt:lpstr>
      <vt:lpstr>บัญชียุทธศาสตร์</vt:lpstr>
      <vt:lpstr>บัญชีสรุปผลการดำเนินงาน</vt:lpstr>
      <vt:lpstr>ครุภัณฑ์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inter8964</dc:creator>
  <cp:lastModifiedBy>inter8964</cp:lastModifiedBy>
  <cp:lastPrinted>2024-03-28T03:10:14Z</cp:lastPrinted>
  <dcterms:created xsi:type="dcterms:W3CDTF">2024-03-26T07:26:45Z</dcterms:created>
  <dcterms:modified xsi:type="dcterms:W3CDTF">2024-03-28T04:30:17Z</dcterms:modified>
</cp:coreProperties>
</file>