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 activeTab="1"/>
  </bookViews>
  <sheets>
    <sheet name="ผด.01" sheetId="1" r:id="rId1"/>
    <sheet name="ผด.02" sheetId="2" r:id="rId2"/>
    <sheet name="ผด.021" sheetId="3" r:id="rId3"/>
    <sheet name="แบบฟอร์ม" sheetId="5" r:id="rId4"/>
    <sheet name="หน่วยงานอื่น" sheetId="6" r:id="rId5"/>
  </sheets>
  <calcPr calcId="144525"/>
</workbook>
</file>

<file path=xl/calcChain.xml><?xml version="1.0" encoding="utf-8"?>
<calcChain xmlns="http://schemas.openxmlformats.org/spreadsheetml/2006/main">
  <c r="D44" i="1" l="1"/>
  <c r="D39" i="1"/>
  <c r="D16" i="1"/>
  <c r="D22" i="1"/>
  <c r="D397" i="2"/>
  <c r="B39" i="1"/>
  <c r="D173" i="2"/>
  <c r="D95" i="2"/>
  <c r="D319" i="2"/>
  <c r="D43" i="1" l="1"/>
  <c r="C43" i="1" l="1"/>
  <c r="B43" i="1"/>
  <c r="B16" i="1"/>
  <c r="B11" i="1"/>
  <c r="D361" i="2"/>
  <c r="D267" i="2"/>
  <c r="D191" i="2"/>
  <c r="D24" i="2"/>
  <c r="B44" i="1" l="1"/>
</calcChain>
</file>

<file path=xl/sharedStrings.xml><?xml version="1.0" encoding="utf-8"?>
<sst xmlns="http://schemas.openxmlformats.org/spreadsheetml/2006/main" count="1651" uniqueCount="547">
  <si>
    <t>แบบ ผด. 01</t>
  </si>
  <si>
    <t>ส่วนที่  2  บัญชีโครงการ/กิจกรรม</t>
  </si>
  <si>
    <t>บัญชีสรุปจำนวนโครงการพัฒนาท้องถิ่น กิจกรรมและงบประมาณ</t>
  </si>
  <si>
    <t>เทศบาลตำบลไม้เรียง</t>
  </si>
  <si>
    <t>ยุทธศาสตร์/แนวทางการพัฒนา</t>
  </si>
  <si>
    <t>จำนวนโครงการ</t>
  </si>
  <si>
    <t>คิดเป็นร้อยละของ</t>
  </si>
  <si>
    <t>จำนวน</t>
  </si>
  <si>
    <t>หน่วยดำเนินการ</t>
  </si>
  <si>
    <t>ที่ดำเนินการ</t>
  </si>
  <si>
    <t>โครงการทั้งหมด</t>
  </si>
  <si>
    <t>งบประมาณ</t>
  </si>
  <si>
    <t>งบประมาณทั้งหมด</t>
  </si>
  <si>
    <t>1.  ยุทธศาสตร์ด้านโครงสร้างพื้นฐาน</t>
  </si>
  <si>
    <t xml:space="preserve">     1.1  แผนงานเคหะและชุมชน</t>
  </si>
  <si>
    <t>กองช่าง</t>
  </si>
  <si>
    <t>รวม</t>
  </si>
  <si>
    <t>2.  ยุทธศาสตร์ด้านการศึกษา  กีฬา  ศาสนาและวัฒนธรรม</t>
  </si>
  <si>
    <t xml:space="preserve">     2.1  แผนงานการศึกษา</t>
  </si>
  <si>
    <t>กองการศึกษา</t>
  </si>
  <si>
    <t xml:space="preserve">     2.2  แผนงานการศาสนาวัฒนธรรมและนันทนาการ</t>
  </si>
  <si>
    <t xml:space="preserve">     2.3  แผนงานบริหารงานทั่วไป</t>
  </si>
  <si>
    <t>สำนักปลัดเทศบาล</t>
  </si>
  <si>
    <t>3.  ยุทธศาสตร์ด้านสาธารณสุข สิ่งแวดล้อมและการจัดการทรัพยากร</t>
  </si>
  <si>
    <t>ธรรมชาติ</t>
  </si>
  <si>
    <t xml:space="preserve">     3.1  แผนงานสาธารณสุข</t>
  </si>
  <si>
    <t>กองสาธารณสุข</t>
  </si>
  <si>
    <t>และสิ่งแวดล้อม</t>
  </si>
  <si>
    <t xml:space="preserve">รวม </t>
  </si>
  <si>
    <t>4.  ยุทธศาสตร์ด้านเศรษฐกิจ</t>
  </si>
  <si>
    <t>5.  ยุทธศาสตร์ด้านสังคมชุมชน</t>
  </si>
  <si>
    <r>
      <t xml:space="preserve">    </t>
    </r>
    <r>
      <rPr>
        <sz val="16"/>
        <rFont val="TH SarabunIT๙"/>
        <family val="2"/>
      </rPr>
      <t xml:space="preserve"> 5.1  แผนงานงบกลาง</t>
    </r>
  </si>
  <si>
    <t>6. ยุทธศาสตร์ด้านการสร้างธรรมาภิบาล การบริหารกิจการบ้านเมืองที่ดี</t>
  </si>
  <si>
    <t xml:space="preserve">     6.1  แผนงานบริหารงานทั่วไป</t>
  </si>
  <si>
    <t>รวมทั้งสิ้น</t>
  </si>
  <si>
    <t>แบบ ผด.02</t>
  </si>
  <si>
    <t>บัญชีจำนวนโครงการพัฒนาท้องถิ่น กิจกรรมและงบประมาณ</t>
  </si>
  <si>
    <t xml:space="preserve"> แผนงานเคหะและชุมชน</t>
  </si>
  <si>
    <t>ลำดับที่</t>
  </si>
  <si>
    <t>โครงการ</t>
  </si>
  <si>
    <t>รายละเอียดของกิจกรรมที่เกิดขึ้นจาก</t>
  </si>
  <si>
    <t>สถานที่ดำเนินการ</t>
  </si>
  <si>
    <t>หน่วยงาน</t>
  </si>
  <si>
    <t>พ.ศ. 2563</t>
  </si>
  <si>
    <t>(บาท)</t>
  </si>
  <si>
    <t>รับผิดชอบหลัก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</si>
  <si>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</si>
  <si>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</si>
  <si>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</si>
  <si>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</si>
  <si>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</si>
  <si>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</si>
  <si>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</si>
  <si>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</si>
  <si>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</si>
  <si>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</si>
  <si>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</si>
  <si>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</si>
  <si>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ตามแบบแปลนเทศบาลตำบลไม้เรียง</t>
  </si>
  <si>
    <t>ไม้เรียง</t>
  </si>
  <si>
    <t>2.  ยุทธศาสตร์ด้านการศึกษา กีฬา ศาสนาและวัฒนธรรม</t>
  </si>
  <si>
    <t>แผนงานการศึกษา</t>
  </si>
  <si>
    <t>ฝึกอบรมภาษาต่างประเทศ</t>
  </si>
  <si>
    <t>จัดเข้าค่ายฝึกอบรมการเรียนรู้</t>
  </si>
  <si>
    <t>ภาษาต่างประเทศ</t>
  </si>
  <si>
    <t>จำนวน 1 ครั้ง</t>
  </si>
  <si>
    <t>พัฒนาศักยภาพศูนย์การ</t>
  </si>
  <si>
    <t>ฝึกอบรมการใช้คอมพิวเตอร์</t>
  </si>
  <si>
    <t>ศูนย์การเรียนรู้</t>
  </si>
  <si>
    <t>เรียนรู้ ICT ชุมชนเทศบาล</t>
  </si>
  <si>
    <t>เบื้องต้นและเทคนิคการใช้</t>
  </si>
  <si>
    <t>ชุมชนและภูมิปัญญา</t>
  </si>
  <si>
    <t>ตำบลไม้เรียง</t>
  </si>
  <si>
    <t>เทคโนโลยีสารสนเทศ</t>
  </si>
  <si>
    <t>ท้องถิ่นเทศบาล</t>
  </si>
  <si>
    <t>จำนวน 2 รุ่น</t>
  </si>
  <si>
    <t>สนับสนุนค่าใช้จ่ายการ</t>
  </si>
  <si>
    <t>บริหารสถานศึกษา</t>
  </si>
  <si>
    <t>วัดหาดสูง</t>
  </si>
  <si>
    <t>ประชุมคณะกรรมการศูนย์</t>
  </si>
  <si>
    <t>พัฒนาเด็กเล็ก/ผู้ปกครอง</t>
  </si>
  <si>
    <t>ปลูกจิตสำนึกรักษ์</t>
  </si>
  <si>
    <t>เด็กนักเรียนของศูนย์</t>
  </si>
  <si>
    <t>สิ่งแวดล้อม</t>
  </si>
  <si>
    <t>พัฒนาเด็กเล็กวัดหาดสูง</t>
  </si>
  <si>
    <t>หนูน้อยท่องโลกกว้างเสริม</t>
  </si>
  <si>
    <t>เด็กระดับปฐมวัย ในศพด.</t>
  </si>
  <si>
    <t>สร้างพัฒนาการ</t>
  </si>
  <si>
    <t>วัดหาดสูง ผู้ปกครองเด็ก</t>
  </si>
  <si>
    <t>ผู้ดูแลเด็ก</t>
  </si>
  <si>
    <t>จัดกิจกรรมวันเด็กแห่งชาติ</t>
  </si>
  <si>
    <t>ต.ไม้เรียง</t>
  </si>
  <si>
    <t>อาหารกลางวัน</t>
  </si>
  <si>
    <t>อุดหนุนค่าอาหารกลางวันให้แก่</t>
  </si>
  <si>
    <t>เด็กนักเรียนโรงเรียนวัดหาดสูง</t>
  </si>
  <si>
    <t>แผนงานการศาสนาวัฒนธรรมและนันทนาการ</t>
  </si>
  <si>
    <t>วันสำคัญ</t>
  </si>
  <si>
    <t>เด็กเล็กวัดหาดสูง</t>
  </si>
  <si>
    <t>แข่งขันกีฬาเทศบาล</t>
  </si>
  <si>
    <t>จัดให้มีการแข่งขันกีฬา</t>
  </si>
  <si>
    <t>ประจำปี</t>
  </si>
  <si>
    <t>5 ประเภท ดังนี้</t>
  </si>
  <si>
    <t xml:space="preserve"> 1. แข่งขันกีฬาฟุตบอล</t>
  </si>
  <si>
    <t xml:space="preserve"> 2. แข่งขันกีฬาบาสเก็ตบอล</t>
  </si>
  <si>
    <t xml:space="preserve"> 3. แข่งขันกีฬาเปตอง</t>
  </si>
  <si>
    <t xml:space="preserve"> 4. แข่งขันกีฬาตะกร้อ</t>
  </si>
  <si>
    <t xml:space="preserve"> 5. แข่งขันกีฬาพื้นบ้าน</t>
  </si>
  <si>
    <t>จัดส่งนักกีฬาเข้าร่วมแข่งขัน</t>
  </si>
  <si>
    <t>จัดส่งนักกีฬาเข้าร่วมแข่งขันกีฬา</t>
  </si>
  <si>
    <t>ภายในอำเภอ</t>
  </si>
  <si>
    <t>กีฬาภายในอำเภอ ท้องถิ่น</t>
  </si>
  <si>
    <t>ประเภทต่าง ๆ ตลอดปี</t>
  </si>
  <si>
    <t>หรือจังหวัด</t>
  </si>
  <si>
    <t>เด็กไทยวัยใสใส่ใจจริยธรรม</t>
  </si>
  <si>
    <t>เด็กและเยาวชนเข้าร่วมกิจกรรม</t>
  </si>
  <si>
    <t>ฝึกอบรมเด็กและเยาวชนในเขต</t>
  </si>
  <si>
    <t>เยาวชน</t>
  </si>
  <si>
    <t>เทศบาล จำนวน  30  คน</t>
  </si>
  <si>
    <t>เด็กนักเรียนที่สนใจในเขตเทศบาล</t>
  </si>
  <si>
    <t>และในพื้นที่ใกล้เคียงเข้าร่วมกิจกรรม</t>
  </si>
  <si>
    <t>ส่งเสริมและพัฒนาศักยภาพ</t>
  </si>
  <si>
    <t>เด็กและเยาวชน ไม่น้อยกว่า</t>
  </si>
  <si>
    <t>ด้านวิชาการและวัฒนธรรม</t>
  </si>
  <si>
    <t>30 คน</t>
  </si>
  <si>
    <t>ท้องถิ่น</t>
  </si>
  <si>
    <t>กิจกรรมวันสำคัญทาง</t>
  </si>
  <si>
    <t>ร่วมกิจกรรมต่างๆ ในวันสำคัญทาง</t>
  </si>
  <si>
    <t>ศาสนาและวันสำคัญ</t>
  </si>
  <si>
    <t>ศาสนาและวันสำคัญแห่งชาติ</t>
  </si>
  <si>
    <t>แห่งชาติ</t>
  </si>
  <si>
    <t>ตลอดปี</t>
  </si>
  <si>
    <t>สืบสาน อนุรักษ์ ประเพณี</t>
  </si>
  <si>
    <t>จัดกิจกรรมต่าง ๆ เช่น</t>
  </si>
  <si>
    <t>ลอยกระทง "ทานพอ"</t>
  </si>
  <si>
    <t xml:space="preserve"> - พิธีกรรมทางศาสนา</t>
  </si>
  <si>
    <t xml:space="preserve"> - จัดประกวดกระทง</t>
  </si>
  <si>
    <t xml:space="preserve"> - จัดประกวดนางนพมาศ</t>
  </si>
  <si>
    <t xml:space="preserve">สงกรานต์  "ทานพอ" </t>
  </si>
  <si>
    <t xml:space="preserve"> - สรงน้ำพระและรดน้ำ</t>
  </si>
  <si>
    <t xml:space="preserve"> </t>
  </si>
  <si>
    <t>ผู้สูงอายุ</t>
  </si>
  <si>
    <t xml:space="preserve"> - จัดประกวดธิดาสงกรานต์</t>
  </si>
  <si>
    <t>และนางสงกรานต์</t>
  </si>
  <si>
    <t xml:space="preserve"> - ฯลฯ</t>
  </si>
  <si>
    <t>อำเภอฉวาง</t>
  </si>
  <si>
    <t>ประจำปี โดยมอบให้อำเภอฉวาง</t>
  </si>
  <si>
    <t>เป็นผู้ดำเนินการ</t>
  </si>
  <si>
    <t>แผนงานบริหารงานทั่วไป</t>
  </si>
  <si>
    <t>จัดกิจกรรมเทิดทูนสถาบัน</t>
  </si>
  <si>
    <t>จัดกิจกรรมวันสำคัญต่าง ๆ ที่เกี่ยวกับ</t>
  </si>
  <si>
    <t xml:space="preserve">หมู่ที่ 3 ,8 </t>
  </si>
  <si>
    <t>พระมหากษัตริย์</t>
  </si>
  <si>
    <t xml:space="preserve"> - ประดับธงตราสัญลักษณ์</t>
  </si>
  <si>
    <t xml:space="preserve"> - ทำป้ายไวนิล</t>
  </si>
  <si>
    <t xml:space="preserve"> - จัดกิจกรรมเทิดทูนฯ</t>
  </si>
  <si>
    <t>จัดงานวันท้องถิ่นไทย</t>
  </si>
  <si>
    <t>3.  ยุทธศาสตร์ด้านสาธารณสุข สิ่งแวดล้อม และการจัดการทรัพยากรธรรมชาติ</t>
  </si>
  <si>
    <t>แผนงานสาธารณสุข</t>
  </si>
  <si>
    <t>ชุมชนปลอดขยะ</t>
  </si>
  <si>
    <t>ชุมชนในเขตเทศบาลและ</t>
  </si>
  <si>
    <t>สถานศึกษาในเขตเทศบาล</t>
  </si>
  <si>
    <t>สัตว์ปลอดโรค คนปลอดภัย</t>
  </si>
  <si>
    <t>สุนัขและสัตว์เลี้ยงลูกด้วยนม</t>
  </si>
  <si>
    <t>จากโรคพิษสุนัขบ้า ตามพระ</t>
  </si>
  <si>
    <t>ในเขตเทศบาลตำบลไม้เรียง</t>
  </si>
  <si>
    <t xml:space="preserve">ปณิธานศาสตรจารย์ </t>
  </si>
  <si>
    <t>จำนวน 500 ตัว</t>
  </si>
  <si>
    <t>สาธารณสุข</t>
  </si>
  <si>
    <t>ยุทธศาสตร์สังคมชุมชน</t>
  </si>
  <si>
    <t>แผนงานงบกลาง</t>
  </si>
  <si>
    <t>เบี้ยยังชีพผู้สูงอายุ</t>
  </si>
  <si>
    <t>ผู้สูงอายุในเขตเทศบาล</t>
  </si>
  <si>
    <t>เบี้ยยังชีพผู้พิการ</t>
  </si>
  <si>
    <t>ผู้พิการในเขตเทศบาล</t>
  </si>
  <si>
    <t>เบี้ยยังชีพผู้ป่วยเอดส์</t>
  </si>
  <si>
    <t>ผู้ป่วยเอดส์ในเขตเทศบาล</t>
  </si>
  <si>
    <t>สนับสนุนการดำเนินงาน</t>
  </si>
  <si>
    <t>สนับสนุนกองทุนสวัสดิการ</t>
  </si>
  <si>
    <t>ของกองทุนสวัสดิการชุมชน</t>
  </si>
  <si>
    <t>ชุมชน  จำนวน 1 ครั้ง</t>
  </si>
  <si>
    <t>แผนงานการรักษาความสงบภายใน</t>
  </si>
  <si>
    <t>ช่วยเหลือประชาชนของ</t>
  </si>
  <si>
    <t>ให้ความช่วยเหลือประชาชน ด้าน</t>
  </si>
  <si>
    <t>สาธารณภัย ด้านการส่งเสริมและ</t>
  </si>
  <si>
    <t>พัฒนาคุณภาพชีวิต  การป้องกัน</t>
  </si>
  <si>
    <t>และควบคุมโรคติดต่อ ฯลฯ</t>
  </si>
  <si>
    <t>ซักซ้อมแผนป้องกันการเกิด</t>
  </si>
  <si>
    <t>ผู้เข้าร่วมโครงการศูนย์พัฒนา</t>
  </si>
  <si>
    <t>อัคคีภัย ณ ศูนย์พัฒนา</t>
  </si>
  <si>
    <t>เด็กเล็ก ประกอบด้วยครูผู้ดูแลเด็ก</t>
  </si>
  <si>
    <t>เด็กเล็ก</t>
  </si>
  <si>
    <t>และเด็กภายในศูนย์</t>
  </si>
  <si>
    <t>ฝึกซ้อมแผนป้องกันและ</t>
  </si>
  <si>
    <t>อาสาสมัครป้องกันภัยผ่ายพลเรือน</t>
  </si>
  <si>
    <t>บรรเทาสาธารณภัยด้าน</t>
  </si>
  <si>
    <t>อุบัติเหตุทางถนน</t>
  </si>
  <si>
    <t>ตำบลไม้เรียง สมาชิกสภา ผู้บริหาร</t>
  </si>
  <si>
    <t>ผู้นำชุมชนและประชาชนทั่วไป</t>
  </si>
  <si>
    <t>ในเขตเทศบาล จำนวน 50 คน</t>
  </si>
  <si>
    <t>แผนงานสร้างความเข้มแข็งชุมชน</t>
  </si>
  <si>
    <t>ฝึกอบรมอาชีพเสริม</t>
  </si>
  <si>
    <t>ฝึกอบรมส่งเสริมอาชีพ เช่น</t>
  </si>
  <si>
    <t>นวดแผนไทย ฯลฯ  ให้แก่ เด็ก สตรี</t>
  </si>
  <si>
    <t>เยาวชน ผู้สูงอายุ คนพิการ อสม.</t>
  </si>
  <si>
    <t>ผู้ด้อยโอกาส และประชาชนทั่วไป</t>
  </si>
  <si>
    <t>ในเขตเทศบาล</t>
  </si>
  <si>
    <t>พัฒนาศักยภาพผู้สูงอายุ</t>
  </si>
  <si>
    <t>อาสาสมัครดูแลผู้สูงอายุ จำนวน</t>
  </si>
  <si>
    <t>80 คน</t>
  </si>
  <si>
    <t>รณรงค์ต่อต้านยาเสพติด</t>
  </si>
  <si>
    <t>ฝึกอบรมยาเสพติดให้แก่เด็กนักเรียน</t>
  </si>
  <si>
    <t>โรงเรียนในเขตเทศบาล</t>
  </si>
  <si>
    <t>ส่งเสริมความรู้และการ</t>
  </si>
  <si>
    <t>เพื่อศึกษาและถ่ายทอดความรู้</t>
  </si>
  <si>
    <t>ประกอบอาชีพตามหลัก</t>
  </si>
  <si>
    <t>เกี่ยวกับโครงการอันเนื่องมาจาก</t>
  </si>
  <si>
    <t>ปรัชญาเศรษฐกิจพอเพียง</t>
  </si>
  <si>
    <t>พระราชดำริ</t>
  </si>
  <si>
    <t>หรือโครงการอันเนื่องมา</t>
  </si>
  <si>
    <t>จากพระราชดำริ</t>
  </si>
  <si>
    <t>สร้างภูมิคุ้มกันทางสังคมให้</t>
  </si>
  <si>
    <t>เด็กและเยาชนตำบลไม้เรียง</t>
  </si>
  <si>
    <t>เด็กและเยาวชนเทศบาล</t>
  </si>
  <si>
    <t>จำนวน 40 คน</t>
  </si>
  <si>
    <t>ตำบลไม้เรียง (กิจกรรม</t>
  </si>
  <si>
    <t>ส่งเสริมการเรียนรู้ปรัชญา</t>
  </si>
  <si>
    <t>เศรษฐกิจพอเพียง)</t>
  </si>
  <si>
    <t>ตำบลไม้เรียง"เด็กไทยโตไป</t>
  </si>
  <si>
    <t>ไม่โกง"</t>
  </si>
  <si>
    <t>หมู่ที่ 8</t>
  </si>
  <si>
    <t>6.  ยุทธศาสตร์ด้านการสร้างธรรมาภิบาล การบริหารจัดการบ้านเมืองที่ดี</t>
  </si>
  <si>
    <t>จัดทำแผนพัฒนาเทศบาล</t>
  </si>
  <si>
    <t xml:space="preserve"> - จัดทำแผนชุมชน</t>
  </si>
  <si>
    <t xml:space="preserve"> - จัดทำงบประมาณรายจ่ายประจำปี</t>
  </si>
  <si>
    <t xml:space="preserve"> - จัดทำรายงานการติดตามและ</t>
  </si>
  <si>
    <t>ประเมินผลการดำเนินงาน</t>
  </si>
  <si>
    <t>พัฒนาประสิทธิภาพการ</t>
  </si>
  <si>
    <t>ปฏิบัติงานและการให้</t>
  </si>
  <si>
    <t>บริการแก่ประชาชน</t>
  </si>
  <si>
    <t>จัดทำปฏิทินประจำปี</t>
  </si>
  <si>
    <t>จัดทำปฏิทินประจำปี จำนวนไม่น้อย</t>
  </si>
  <si>
    <t>กว่า 800  ฉบับ</t>
  </si>
  <si>
    <t>จัดทำวารสารประชาสัมพันธ์ เพื่อ</t>
  </si>
  <si>
    <t>แจกจ่ายให้กับประชาชนและหน่วย</t>
  </si>
  <si>
    <t>โครงการอบรมให้ความรู้</t>
  </si>
  <si>
    <t>พนักงานเทศบาล ลูกจ้างประจำ</t>
  </si>
  <si>
    <t>พนักงานจ้าง และประชาชน</t>
  </si>
  <si>
    <t>จำนวน 30 คน</t>
  </si>
  <si>
    <t>โครงการ/กิจกรรม</t>
  </si>
  <si>
    <t>สภ.ไม้เรียง</t>
  </si>
  <si>
    <t>ปีใหม่</t>
  </si>
  <si>
    <t>สงกรานต์</t>
  </si>
  <si>
    <t>แบบ ผด 02/1</t>
  </si>
  <si>
    <t>บัญชีจำนวนครุภัณฑ์สำหรับที่ไม่ได้ดำเนินการตามโครงการพัฒนาท้องถิ่น</t>
  </si>
  <si>
    <t>1. ประเภทครุภัณฑ์สำนักงาน</t>
  </si>
  <si>
    <t xml:space="preserve"> แผนงานบริหารงานทั่วไป</t>
  </si>
  <si>
    <t>ครุภัณฑ์</t>
  </si>
  <si>
    <t>รายละเอียดของครุภัณฑ์</t>
  </si>
  <si>
    <t>2. ประเภทครุภัณฑ์คอมพิวเตอร์</t>
  </si>
  <si>
    <t xml:space="preserve">  - ตามเกณฑ์ราคากลางและคุณลักษณะ</t>
  </si>
  <si>
    <t>จำนวน 1 เครื่อง คุณลักษณะพื้นฐาน</t>
  </si>
  <si>
    <t>จำนวน 1 หน่วย</t>
  </si>
  <si>
    <t>แผนการดำเนินงาน  ประจำปีงบประมาณ  2564</t>
  </si>
  <si>
    <t>แผนการดำเนินงาน  ประจำปีงบประมาณ   2564</t>
  </si>
  <si>
    <t>ก่อสร้างลานคอนกรีตอเนกประสงค์</t>
  </si>
  <si>
    <t>(บริเวณหลังโรงเรียนวัดหาดสูง)</t>
  </si>
  <si>
    <t>โดยทำการก่อสร้างลานคอนกรีตอเนก</t>
  </si>
  <si>
    <t>หมู่ที่ 3</t>
  </si>
  <si>
    <t>โดยทำการ เปลี่ยนกระเบื้องหลังคา</t>
  </si>
  <si>
    <t>จากกระเบื้องเป็นเมทัลชีท,ทาสี,ต่อเติม</t>
  </si>
  <si>
    <t>ต่อเติมศาลาเฉลิมพระเกียรติชุมชน</t>
  </si>
  <si>
    <t>บ้านหนองตรุด</t>
  </si>
  <si>
    <t>โดยทำการต่อเติมศาลาเฉลิมพระเกียรติ</t>
  </si>
  <si>
    <t>แบบแปลนเทศบาลตำบลไม้เรียง</t>
  </si>
  <si>
    <t>ฝึกอบรมเพื่อพัฒนาศักยภาพบุคลากร</t>
  </si>
  <si>
    <t>ในสังกัดเทศบาลที่รับผิดชอบงานด้าน</t>
  </si>
  <si>
    <t>กิจกรรมพัฒนาเด็กและเยาวชน กีฬา</t>
  </si>
  <si>
    <t>และนันทนาการ</t>
  </si>
  <si>
    <t>ศูนย์พัฒนา</t>
  </si>
  <si>
    <t xml:space="preserve">วัดหาดสูง </t>
  </si>
  <si>
    <t>ค่ากิจกรรมพัฒนาคุณภาพผู้เรียน</t>
  </si>
  <si>
    <t>ค่าเครื่องแบบนักเรียน</t>
  </si>
  <si>
    <t>ค่าวัสดุรายหัว</t>
  </si>
  <si>
    <t>ค่าหนังสือเรียน</t>
  </si>
  <si>
    <t>ค่าอาหารกลางวัน</t>
  </si>
  <si>
    <t>ค่าอุปกรณ์การเรียน</t>
  </si>
  <si>
    <t>โรงเรียนผู้สูงอายุเทศบาลตำบล</t>
  </si>
  <si>
    <t>สำนักปลัด</t>
  </si>
  <si>
    <t>เทศบาล</t>
  </si>
  <si>
    <t>ฝึกซ้อมแผนป้องกันและบรรเทา</t>
  </si>
  <si>
    <t>สาธารณภัย (อุทกภัย น้ำท่วม</t>
  </si>
  <si>
    <t>ฝึกอบรมชุดปฏิบัติการจิตอาสา</t>
  </si>
  <si>
    <t>ภัยพิบัติประจำเทศบาลตำบลไม้เรียง</t>
  </si>
  <si>
    <t>3. ประเภทครุภัณฑ์ก่อสร้าง</t>
  </si>
  <si>
    <t>จำนวน 1 เครื่อง  มีคุณลักษณะดังนี้</t>
  </si>
  <si>
    <t>ประสิทธิภาพของเครื่องยนต์ไม่น้อยกว่า</t>
  </si>
  <si>
    <t>5 แรงม้า เครื่องยนต์เบนซิน 2 จังหวะ</t>
  </si>
  <si>
    <t>ลูกสูบเดี่ยว แผ่นบังคับโซ่ 25 นิ้ว</t>
  </si>
  <si>
    <t>ขนาดโซ่ใช้กับบาร์ 25 นิ้ว ระบบสตาร์ท</t>
  </si>
  <si>
    <t>เครื่องแบบดึงเชือกสตาร์ทพร้อมชุดเครื่องมือ</t>
  </si>
  <si>
    <t>โต๊ะทำงาน</t>
  </si>
  <si>
    <t>พร้อมเก้าอี้</t>
  </si>
  <si>
    <t>โต๊ะทำงาน จำนวน 2 ตัว  รายละเอียดดังนี้</t>
  </si>
  <si>
    <t>โต๊ะทำงานทำด้วยเหล็ก เคลือบสีอย่างดี</t>
  </si>
  <si>
    <t>เรียบร้อย มีขนาดไม่น้อยกว่า (WxDxH)</t>
  </si>
  <si>
    <t>914x610x759 มม. มีลิ้นชักไม่น้อยกว่า</t>
  </si>
  <si>
    <t>4 ลิ้นชัก สามารถดึงเข้า-ออกได้สะดวก</t>
  </si>
  <si>
    <t>ขาโต๊ะมีจำนวน 4 ขา และมีปุ่มรองรับ</t>
  </si>
  <si>
    <t>ปลายขาทำด้วยพลาสติกชนิดแข็ง เพื่อ</t>
  </si>
  <si>
    <t>ป้องกันรอยขีดข่วนกับพื้นและสามารถ</t>
  </si>
  <si>
    <t>ปรับระดับได้</t>
  </si>
  <si>
    <t>เก้าอี้สำนักงาน จำนวน 2 ตัว รายละเอียด</t>
  </si>
  <si>
    <t>ดังนี้</t>
  </si>
  <si>
    <t xml:space="preserve">ขนาดไม่น้อยกว่า (WxDxH) 58x60x88 </t>
  </si>
  <si>
    <t>มม. ที่นั่งและพนักพิงบุด้วยฟองน้ำหุ้มด้วย</t>
  </si>
  <si>
    <t>หนังเทียมเย็บเก็บขอบเรียบร้อย</t>
  </si>
  <si>
    <t>ขาล้อมีลักษณะ 5 แฉก ทำด้วย PVC ฉีด</t>
  </si>
  <si>
    <t>ขึ้นรูปสามารถเคลื่อนที่ไป-มาได้สะดวก</t>
  </si>
  <si>
    <t>สามารถปรับระดับสูง-ต่ำ ได้ด้วยโช๊ค</t>
  </si>
  <si>
    <t xml:space="preserve"> แผนงานการศึกษา</t>
  </si>
  <si>
    <t>คอมพิวเตอร์</t>
  </si>
  <si>
    <t xml:space="preserve"> คอมพิวเตอร์สำหรับประมวลผล แบบที่ 2</t>
  </si>
  <si>
    <t>(จอแสดงภาพขนาดไม่น้อยกว่า 19 นิ้ว)</t>
  </si>
  <si>
    <t>มีหน่วยประมวลผลกลาง (CPU)ไม่น้อยกว่า</t>
  </si>
  <si>
    <t>6 แกน หลัก ( 6 core) โดยมีความเร็ว</t>
  </si>
  <si>
    <t>สัญญาณนาฬิกา พื้นฐานไม่น้อยกว่า</t>
  </si>
  <si>
    <t>3.0 GHZ และมีเทคโนโลยีเพิ่มสัญญาณ</t>
  </si>
  <si>
    <t>นาฬิกาได้ในกรณีที่ต้องใช้ความสามารถ</t>
  </si>
  <si>
    <t>ในการประมวลผลสูง จำนวน 1 หน่วย</t>
  </si>
  <si>
    <t>หน่วยประมวลผลกลาง (CPU) มีหน่วย</t>
  </si>
  <si>
    <t>ความจำแบบ Cache Memory) รวมใน</t>
  </si>
  <si>
    <t>ระดับ (level) เดียวกัน ขนาดไม่น้อยกว่า</t>
  </si>
  <si>
    <t>12 MB</t>
  </si>
  <si>
    <t>ภายในหน่วยประมวลผลกลาง แบบ</t>
  </si>
  <si>
    <t>Graphics Processing Unit ที่สามารถใช้</t>
  </si>
  <si>
    <t>มีหน่วยประมวลผลเพื่อแสดงภาพ โดยมี</t>
  </si>
  <si>
    <t>คุณลักษณะอย่างใดอย่างหนึ่ง หรือดีกว่า</t>
  </si>
  <si>
    <t>ดังนี้ 1)เป็นแผงวงจรเพื่อแสดงภาพแยกจาก</t>
  </si>
  <si>
    <t>แผงวงจรหลักที่มีหน่วยความจำ ขนาดไม่</t>
  </si>
  <si>
    <t>น้อยกว่า 2 GB หรือ</t>
  </si>
  <si>
    <t>2)มีหน่วยประมวลผลเพื่อแสดงภาพติดตั้งอยู่</t>
  </si>
  <si>
    <t>หน่วยความจำหลักในการแสดงภาพขนาด</t>
  </si>
  <si>
    <t>ไม่น้อยกว่า 2 GB หรือ</t>
  </si>
  <si>
    <t>3)มีหน่วยประมวลผลเพื่อแสดงภาพที่มี</t>
  </si>
  <si>
    <t>ความสามารถในการใช้หน่วยความจำหลัก</t>
  </si>
  <si>
    <t>ในการแสดงภาพ ขนาดไม่น้อยว่า 2 GB</t>
  </si>
  <si>
    <t>มีหน่วยความจำหลัก (RAM)ชนิด DDR4</t>
  </si>
  <si>
    <t>หรือดีกว่า มีขนาดไม่น้อยกว่า 8 GB</t>
  </si>
  <si>
    <t>มีหน่วยจัดเก็บข้อมูล ชนิด SATA หรือ</t>
  </si>
  <si>
    <t>ดีกว่า ขนาดความจุไม่น้อยกว่า 2 TB หรือ</t>
  </si>
  <si>
    <t>ชนิด Solid State Drive ขนาดความจุ</t>
  </si>
  <si>
    <t>ไม่น้อยกว่า 480 GB จำนวน 1 หน่วย</t>
  </si>
  <si>
    <t>มี DVD-RW หรือดีกว่า จำนวน 1 หน่วย</t>
  </si>
  <si>
    <t>มีช่องเชื่อมต่อระบบเครือข่าย (Network</t>
  </si>
  <si>
    <t>Interface) แบบ 10/100/1000 Base-T</t>
  </si>
  <si>
    <t>หรือดีกว่า จำนวน ไม่น้อยกว่า 1 ช่อง</t>
  </si>
  <si>
    <t>มีช่องเชื่อมต่อ (Interface)แบบ USB2.0</t>
  </si>
  <si>
    <t>หรือดีกว่า ไม่น้อยกว่า 3 ช่อง</t>
  </si>
  <si>
    <t>มีแป้นพิมพ์และเม้าส์</t>
  </si>
  <si>
    <t>มีจอแสดงภาพขนาดไม่น้อยกว่า 19 นิ้ว</t>
  </si>
  <si>
    <t>พื้นฐานครุภัณฑ์การจัดหาอุปกรณ์และระบบ</t>
  </si>
  <si>
    <t>คอมพิวเตอร์ ฉบับเดือนพฤษภาคม พ.ศ.2563</t>
  </si>
  <si>
    <t>เครื่องขยายเสียง เพาเวอร์มิกซ์</t>
  </si>
  <si>
    <t xml:space="preserve">ขนาด 150 วัตต์ </t>
  </si>
  <si>
    <t xml:space="preserve">ยูนิตลำโพงฮอร์น ขนาด100วัตต์ </t>
  </si>
  <si>
    <t>สายลำโพงขนาดไม่น้อยกว่า</t>
  </si>
  <si>
    <t>สายไฟแบตเตอรี่รถยนต์ขนาด</t>
  </si>
  <si>
    <t>ไม่น้อยกว่า 3.5 มิลลิเมตร</t>
  </si>
  <si>
    <t>ชุดเครื่องเสียงตามสาย</t>
  </si>
  <si>
    <t xml:space="preserve">ประกอบด้วย </t>
  </si>
  <si>
    <t>2.ชุดเครื่องรับสัญญาณ</t>
  </si>
  <si>
    <t>ชุดเครื่องเสียง</t>
  </si>
  <si>
    <t xml:space="preserve">    2.1  แผนงานการบริหารทั่วไป</t>
  </si>
  <si>
    <t>เครื่องคอมพิวเตอร์</t>
  </si>
  <si>
    <t>เครื่องคอมพิวเตอร์สำหรับงานประมวลผล</t>
  </si>
  <si>
    <t>สัญญาณนาฬิกา พื้นฐานไม่น้อยกว่า 3.0 GHz</t>
  </si>
  <si>
    <t>และมีเทคโนโลยีเพิ่มสัญญาณนาฬิกาได้ใน</t>
  </si>
  <si>
    <t>กรณีที่ต้องใช้ความสามารถในการประมวล</t>
  </si>
  <si>
    <t>ผลสูง จำนวน 1 หน่วย</t>
  </si>
  <si>
    <t>ความจำแบบ Cache Memory รวมในระดับ</t>
  </si>
  <si>
    <t>(Level) เดียวกัน ขนาดไม่น้อยกว่า 12 MB</t>
  </si>
  <si>
    <t>หน่วยความจำหลักในการแสดงภาพ ขนาด</t>
  </si>
  <si>
    <t>3)มีหน่ววยประมวลผลเพื่อแสดงภาพที่มี</t>
  </si>
  <si>
    <t>ความสามารถในการใช้หน่วยความจำหลักใน</t>
  </si>
  <si>
    <t>การแสดงภาพ ขนาดไม่น้อยกว่า 2 GB</t>
  </si>
  <si>
    <t>มีหน่วยความจำหลัก (RAM) ชนิด DDR 4</t>
  </si>
  <si>
    <t>มีหน่วยจัดเก็บข้อมูล ชนิด SATA หรือดีกว่า</t>
  </si>
  <si>
    <t>ขนาดความจุไม่น้อยกว่า 2TB หรือ ชนิด</t>
  </si>
  <si>
    <t>480 GB จำหน่วย 1 หน่วย</t>
  </si>
  <si>
    <t>หรือดีกว่า จำนวนไม่น้อยกว่า 1ช่อง</t>
  </si>
  <si>
    <t>มีช่องเชื่อมต่อ (Interface) แบบ USB 2.0</t>
  </si>
  <si>
    <t>มีแป้นพิมพ์และเมาส์</t>
  </si>
  <si>
    <t xml:space="preserve">มีจอแสดงภาพขนาดไม่น้อยกว่า 19 นิ้ว </t>
  </si>
  <si>
    <t xml:space="preserve">จำนวน 1 หน่วย </t>
  </si>
  <si>
    <t>ตามเกณฑ์ราคากลางและคุณลักษณะพื้นฐาน</t>
  </si>
  <si>
    <t>การจัดหาอุปกรณ์และระบบคอมพิวเตอร์</t>
  </si>
  <si>
    <t>ฉบับเดือนพฤษภาคม 2563</t>
  </si>
  <si>
    <t>2 GB หรือ</t>
  </si>
  <si>
    <t>พลเรือน (อปพร.) พนักงาน</t>
  </si>
  <si>
    <t>เจ้าหน้าที่ ผู้นำชุมชน ผู้นำ</t>
  </si>
  <si>
    <t>ท้องที่ จิตอาสา และ</t>
  </si>
  <si>
    <t>ประชาชนทั่วไป</t>
  </si>
  <si>
    <t>เครื่องเลื่อยโซ่ยนต์</t>
  </si>
  <si>
    <t>ก้าวแรกแห่งความสำเร็จ</t>
  </si>
  <si>
    <t>ดร.สมเด็จเจ้าฟ้า ฯ กรมพระศรี</t>
  </si>
  <si>
    <t>สวางควัฒนา วรขัตติยราชนารี</t>
  </si>
  <si>
    <t>ปรับปรุงพร้อมต่อเติมห้องน้ำ</t>
  </si>
  <si>
    <t>ศาลาเฉลิมพระเกียรติชุมชนบ้าน</t>
  </si>
  <si>
    <t>ในทอนพัฒนา</t>
  </si>
  <si>
    <t>พ.ศ. 2564</t>
  </si>
  <si>
    <t>อื่น หรือจังหวัด</t>
  </si>
  <si>
    <t>จัดกิจกรรมประเพณีเทศกาลเดือนสิบ</t>
  </si>
  <si>
    <t>ส่งเสริมคุณธรรมและจริยธรรม</t>
  </si>
  <si>
    <t>ผู้เข้ารับการฝึกอบรมจิตอาสาภัยภิบัติ</t>
  </si>
  <si>
    <t>ของเทศบาลตำบลไม้เรียง จำนวน</t>
  </si>
  <si>
    <t>50 คน   ผู้สังเกตุการณ์ จำนวน</t>
  </si>
  <si>
    <t>10 คน</t>
  </si>
  <si>
    <t>พัฒนาเด็กและเยาวชน กีฬาและ</t>
  </si>
  <si>
    <t>นันทนาการ</t>
  </si>
  <si>
    <t>บุคลากรที่รับผิดชอบงานด้านกิจกรรม</t>
  </si>
  <si>
    <t>1)เป็นแผงวงจรเพื่อแสดงภาพแยกจาก</t>
  </si>
  <si>
    <t>1.ชุดเครื่องส่งกระจายข่าวแบบไร้สาย</t>
  </si>
  <si>
    <t>ลำโพงฮอร์น ขนาดไม่น้อยกว่า 8x15 นิ้ว</t>
  </si>
  <si>
    <t>ไมโครโฟน ความยาวสาย ไม่น้อยกว่า</t>
  </si>
  <si>
    <t xml:space="preserve"> 5 เมตร  </t>
  </si>
  <si>
    <t>2 x 1.5 มิลลิเมตร</t>
  </si>
  <si>
    <t>เครื่องเลื่อยโซ่ยนต์ (เครื่องยนต์เบนซิน)</t>
  </si>
  <si>
    <t>จัดทำวารสารประชาสัมพันธ์</t>
  </si>
  <si>
    <t>นักเรียนปฐมวัย ผู้ปกครอง ผู้บริหาร</t>
  </si>
  <si>
    <t>คณะกรรมการบริหารศูนย์พัฒนา</t>
  </si>
  <si>
    <t>เด็กนักเรียนศูนย์พัฒนาเด็กเล็ก</t>
  </si>
  <si>
    <t>เก้าอี้สำนักงานล้อเลื่อน มีพนักพิงมีที่วางแขน</t>
  </si>
  <si>
    <t>น้อยกว่า6 แกน หลัก (6 core) โดยมีความเร็ว</t>
  </si>
  <si>
    <t>ดังนี้  มีหน่วยประมวลผลกลาง (CPU) ไม่</t>
  </si>
  <si>
    <t>แบบที่ 2 (จอแสดงภาพ ขนาดไม่น้อยกว่า</t>
  </si>
  <si>
    <t>วงจรหลักที่มีหน่วยความจำ ขนาดไม่น้อยกว่า</t>
  </si>
  <si>
    <t>1)เป็นแผงวงจรเพื่อแสดงภาพแยกจากแผง</t>
  </si>
  <si>
    <t>Solid State Drive ขนาดความจุไม่น้อยกว่า</t>
  </si>
  <si>
    <t>แวดล้อม</t>
  </si>
  <si>
    <t>กอง</t>
  </si>
  <si>
    <t>และสิ่ง</t>
  </si>
  <si>
    <t xml:space="preserve"> แผนงานการรักษาความสงบภายใน</t>
  </si>
  <si>
    <t xml:space="preserve">                 -</t>
  </si>
  <si>
    <t xml:space="preserve"> -</t>
  </si>
  <si>
    <t xml:space="preserve"> รวม</t>
  </si>
  <si>
    <t xml:space="preserve">หมู่ที่ 3, 8 </t>
  </si>
  <si>
    <t xml:space="preserve">หมู่ที่ 8 </t>
  </si>
  <si>
    <t xml:space="preserve">หมู่ที่ 3 </t>
  </si>
  <si>
    <t xml:space="preserve">หมู่ที่ 3,8 </t>
  </si>
  <si>
    <t>โรงเรียน</t>
  </si>
  <si>
    <t xml:space="preserve">หมู่ที 3 </t>
  </si>
  <si>
    <t>หมู่ที่ 3, 8</t>
  </si>
  <si>
    <t>หมู่ที่ 3,8</t>
  </si>
  <si>
    <r>
      <t xml:space="preserve">ไม่น้อยกว่า </t>
    </r>
    <r>
      <rPr>
        <sz val="14"/>
        <rFont val="TH SarabunIT๙"/>
        <family val="2"/>
      </rPr>
      <t>694</t>
    </r>
    <r>
      <rPr>
        <sz val="14"/>
        <rFont val="TH SarabunPSK"/>
        <family val="2"/>
      </rPr>
      <t xml:space="preserve"> ตร.ม. รายละเอียด</t>
    </r>
  </si>
  <si>
    <t>ห้องน้ำ ฯลฯ  รายละเอียดตาม</t>
  </si>
  <si>
    <t xml:space="preserve">เด็กนักเรียน ครูผู้ดูแลเด็ก </t>
  </si>
  <si>
    <t>คณะกรรมการพัฒนาเด็กเล็กและ</t>
  </si>
  <si>
    <t>ผู้ปกครอง</t>
  </si>
  <si>
    <t>เด้กเล็ก</t>
  </si>
  <si>
    <t>จำนวนไม่น้อยกว่า 300 คน</t>
  </si>
  <si>
    <t>เด็กและเยาวชนในเขตเทศบาลและ</t>
  </si>
  <si>
    <t xml:space="preserve">พื้นที่ใกล้เคียงเข้าร่วมกิจกรรม </t>
  </si>
  <si>
    <t>จำนวนไม่น้อยกว่า 20 คน</t>
  </si>
  <si>
    <t>ฝึกอบรมดนตรีสากล</t>
  </si>
  <si>
    <t>สถาบันพระมหากษัตริย์ ประกอบด้วย</t>
  </si>
  <si>
    <t>จัดพิธีถวายสักการะและกล่าวราชสดุดีฯ</t>
  </si>
  <si>
    <t>ยุทธศาสตร์ด้านเศรษฐกิจ</t>
  </si>
  <si>
    <t>แผนงานเคหะและชุมชน</t>
  </si>
  <si>
    <t>สมทบกองทุนหลักประกันสุขภาพ</t>
  </si>
  <si>
    <t>สมทบเงินไม่น้อยกว่าร้อยละ 40</t>
  </si>
  <si>
    <t>ของเงินสมทบจาก สปสช. กรณีรายได้</t>
  </si>
  <si>
    <t xml:space="preserve">ขององค์กรปกครองส่วนท้องถิ่น </t>
  </si>
  <si>
    <t>ไม่รวมเงินอุดหนุน ตั้งแต่ 6 ถึง 20</t>
  </si>
  <si>
    <t>ล้านบาท</t>
  </si>
  <si>
    <t xml:space="preserve">  หมู่ที่ 3,8</t>
  </si>
  <si>
    <t>อบรมอาสาสมัครป้องกันภัยฝ่าย</t>
  </si>
  <si>
    <t>(อปพร.) พนักงาน เจ้าหน้าที่เทศบาล</t>
  </si>
  <si>
    <t>ผู้สูงอายุในเขตเทศบาล คณะผู้บริหาร</t>
  </si>
  <si>
    <t>และเจ้าหน้าที่ผู้รับผิดชอบโครงการฯ</t>
  </si>
  <si>
    <t>ประชาชนในเขตพื้นที่เทศบาลตำบล</t>
  </si>
  <si>
    <t>ไม้เรียง อายุ 60 ปีขึ้นไป</t>
  </si>
  <si>
    <t>ชุมชนบ้านหนองตรุด ขนาดกว้าง 3.90</t>
  </si>
  <si>
    <t>เมตร ยาว 20 เมตร  รายละเอียด</t>
  </si>
  <si>
    <t xml:space="preserve">     3.2  แผนงานเคหะและชุมชน</t>
  </si>
  <si>
    <t xml:space="preserve">     3.3  แผนงานงบกลาง</t>
  </si>
  <si>
    <t>กองสาธารณสุขฯ</t>
  </si>
  <si>
    <t xml:space="preserve">     5.2 แผนงานสร้างความเข้มแข็งของชุมชน</t>
  </si>
  <si>
    <t xml:space="preserve">     5.3  แผนงานการรักษาความสงบภายใน</t>
  </si>
  <si>
    <r>
      <t xml:space="preserve">ประสงค์พื้นผิวหนา </t>
    </r>
    <r>
      <rPr>
        <sz val="14"/>
        <rFont val="TH SarabunIT๙"/>
        <family val="2"/>
      </rPr>
      <t xml:space="preserve">0.10 </t>
    </r>
    <r>
      <rPr>
        <sz val="14"/>
        <rFont val="TH SarabunPSK"/>
        <family val="2"/>
      </rPr>
      <t>ม.หรือพื้นที่</t>
    </r>
  </si>
  <si>
    <t>ฉับพลันและน้ำป่าไหลหลาก)</t>
  </si>
  <si>
    <t>พรบ.ข้อมูลข่าวสาร พ.ศ. 2540</t>
  </si>
  <si>
    <t>จำนวน 25 คน</t>
  </si>
  <si>
    <t xml:space="preserve"> - จัดทำแผนพัฒนาท้องถิ่น (พ.ศ.</t>
  </si>
  <si>
    <t xml:space="preserve">  เปลี่ยนแปลง</t>
  </si>
  <si>
    <t xml:space="preserve">   2561-2565)   เพิ่มเติม/</t>
  </si>
  <si>
    <t>พนักงานจ้าง</t>
  </si>
  <si>
    <t xml:space="preserve">พนักงานเทศบาล ลูกจ้างประจำ </t>
  </si>
  <si>
    <t xml:space="preserve">พนักงานเทศบาล  ลูกจ้างประจำ </t>
  </si>
  <si>
    <t>ฝึกอบรมผู้บริหาร  สมาชิกสภา</t>
  </si>
  <si>
    <t xml:space="preserve">ฝึกอบรมผู้บริหาร สมาชิกสภา </t>
  </si>
  <si>
    <t>งานต่าง ๆ จำนวนไม่น้อยกว่า 500</t>
  </si>
  <si>
    <t>เล่ม</t>
  </si>
  <si>
    <t>19นิ้ว) จำนวน 2 เครื่อง คุณลักษณะพื้นฐาน</t>
  </si>
  <si>
    <t>(ค่ากิจกรรมพัฒนาคุณภาพผู้เรียน)</t>
  </si>
  <si>
    <t>(ค่าเครื่องแบบนักเรียน)</t>
  </si>
  <si>
    <t>(ค่าวัสดุรายหัว)</t>
  </si>
  <si>
    <t>(ค่าหนังสือเรียน)</t>
  </si>
  <si>
    <t>(ค่าอาหารกลางวัน)</t>
  </si>
  <si>
    <t>(ค่าอุปกรณ์การเรียน)</t>
  </si>
  <si>
    <t>ฝึกอบรมกีฬาแก่เด็กและ</t>
  </si>
  <si>
    <t>ฝึกอบรมดนตรีไทย</t>
  </si>
  <si>
    <t>อุดหนุนโครงการประเพณี</t>
  </si>
  <si>
    <t>เทศกาลเดือนสิบ</t>
  </si>
  <si>
    <t>สำนักงาน</t>
  </si>
  <si>
    <t>จิตอาสา</t>
  </si>
  <si>
    <t>นำประชาชนจิตอาสาออกทำความดี</t>
  </si>
  <si>
    <t>ประถมศึกษา</t>
  </si>
  <si>
    <t>กวดขันจับกุม</t>
  </si>
  <si>
    <t>(เด็กแว้น)</t>
  </si>
  <si>
    <t>ให้ความรู้เพื่อปรับเปลี่ยนทัศนคติใน</t>
  </si>
  <si>
    <t>การใช้ทาง</t>
  </si>
  <si>
    <t>ในพื้นที่</t>
  </si>
  <si>
    <t>รับผิดชอบ</t>
  </si>
  <si>
    <t>ช่วยเหลือผู้ประสบภัยทางธรรมชาติ</t>
  </si>
  <si>
    <t>รณรงค์ขับขี่</t>
  </si>
  <si>
    <t>ปลอดภัย ช่วง</t>
  </si>
  <si>
    <t>รณรงค์ขับขี่ปลอดภัย ช่วงเทศกาล</t>
  </si>
  <si>
    <t>เทศกาลปีใหม่</t>
  </si>
  <si>
    <t>เทศกาลสงกรานต์</t>
  </si>
  <si>
    <t>รณรงค์ขับขี่ปลอดภัย ข่วงเทศกาล</t>
  </si>
  <si>
    <t>โครงการ D.A.R.E</t>
  </si>
  <si>
    <t>อบรมให้ความรู้แก่เด็กนักเรียนชั้น</t>
  </si>
  <si>
    <t>ประถมศึกษาเกี่ยวกับยาเสพติด</t>
  </si>
  <si>
    <t>รณรงค์ป้องกัน</t>
  </si>
  <si>
    <t>ยาเสพติด</t>
  </si>
  <si>
    <t>โครงการ 5 นาที</t>
  </si>
  <si>
    <t>หน้าเสาธง</t>
  </si>
  <si>
    <t>รณรงค์ป้องกันยาเสพติด</t>
  </si>
  <si>
    <t>ให้ความรู้แก่เด็กนักเรียน นักศึกษา</t>
  </si>
  <si>
    <t>เกี่ยวกับกฎหมายจราจรการค้ามนุษย์</t>
  </si>
  <si>
    <t>การป้องกันอุบัติเหตุ</t>
  </si>
  <si>
    <t>ด้วยหัวใจ โดยเก็บกวาดทางสาธารณะ</t>
  </si>
  <si>
    <t xml:space="preserve">  -</t>
  </si>
  <si>
    <t>การแข่งรถในทาง</t>
  </si>
  <si>
    <t>บัญชีจำนวนโครงการที่หน่วยงานอื่นดำเนินการในพื้นที่เขตเทศบาลตำบลไม้เรียง ประจำปี 2564</t>
  </si>
  <si>
    <t>กิจกรรมจิตอาสา</t>
  </si>
  <si>
    <t>ภัยพิบัติ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</si>
</sst>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4"/>
      <color theme="1"/>
      <name val="TH SarabunIT๙"/>
      <family val="2"/>
    </font>
    <font>
      <sz val="14"/>
      <color rgb="FFFF0000"/>
      <name val="TH SarabunIT๙"/>
      <family val="2"/>
    </font>
    <font>
      <sz val="10"/>
      <name val="TH SarabunIT๙"/>
      <family val="2"/>
    </font>
    <font>
      <b/>
      <sz val="14"/>
      <color theme="1"/>
      <name val="TH SarabunIT๙"/>
      <family val="2"/>
    </font>
    <font>
      <sz val="13"/>
      <name val="TH SarabunIT๙"/>
      <family val="2"/>
    </font>
    <font>
      <sz val="14"/>
      <color rgb="FFC00000"/>
      <name val="TH SarabunIT๙"/>
      <family val="2"/>
    </font>
    <font>
      <sz val="11"/>
      <name val="Tahoma"/>
      <family val="2"/>
      <charset val="222"/>
      <scheme val="minor"/>
    </font>
    <font>
      <sz val="14"/>
      <name val="TH SarabunPSK"/>
      <family val="2"/>
    </font>
    <font>
      <b/>
      <sz val="16"/>
      <color theme="1"/>
      <name val="TH SarabunIT๙"/>
      <family val="2"/>
    </font>
    <font>
      <b/>
      <sz val="13"/>
      <name val="TH SarabunIT๙"/>
      <family val="2"/>
    </font>
    <font>
      <sz val="11"/>
      <color theme="1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7">
    <xf numFmtId="0" fontId="0" fillId="0" borderId="0" xfId="0"/>
    <xf numFmtId="0" fontId="2" fillId="0" borderId="0" xfId="1"/>
    <xf numFmtId="0" fontId="4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87" fontId="5" fillId="0" borderId="1" xfId="2" applyNumberFormat="1" applyFont="1" applyBorder="1" applyAlignment="1">
      <alignment horizontal="center"/>
    </xf>
    <xf numFmtId="43" fontId="5" fillId="0" borderId="1" xfId="2" applyFont="1" applyBorder="1" applyAlignment="1">
      <alignment vertical="center" shrinkToFit="1"/>
    </xf>
    <xf numFmtId="0" fontId="4" fillId="0" borderId="0" xfId="1" applyFont="1"/>
    <xf numFmtId="0" fontId="5" fillId="0" borderId="2" xfId="1" applyFont="1" applyBorder="1" applyAlignment="1">
      <alignment horizontal="center"/>
    </xf>
    <xf numFmtId="187" fontId="5" fillId="0" borderId="2" xfId="2" applyNumberFormat="1" applyFont="1" applyBorder="1" applyAlignment="1">
      <alignment horizontal="center"/>
    </xf>
    <xf numFmtId="43" fontId="5" fillId="0" borderId="2" xfId="2" applyFont="1" applyBorder="1" applyAlignment="1">
      <alignment vertical="center" shrinkToFit="1"/>
    </xf>
    <xf numFmtId="0" fontId="5" fillId="0" borderId="1" xfId="1" applyFont="1" applyBorder="1"/>
    <xf numFmtId="0" fontId="4" fillId="0" borderId="1" xfId="1" applyFont="1" applyBorder="1" applyAlignment="1">
      <alignment horizontal="center"/>
    </xf>
    <xf numFmtId="187" fontId="4" fillId="0" borderId="1" xfId="2" applyNumberFormat="1" applyFont="1" applyBorder="1"/>
    <xf numFmtId="43" fontId="4" fillId="0" borderId="1" xfId="2" applyFont="1" applyBorder="1" applyAlignment="1">
      <alignment vertical="center" shrinkToFit="1"/>
    </xf>
    <xf numFmtId="0" fontId="4" fillId="0" borderId="7" xfId="1" applyFont="1" applyBorder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horizontal="center"/>
    </xf>
    <xf numFmtId="43" fontId="4" fillId="0" borderId="3" xfId="2" applyFont="1" applyBorder="1" applyAlignment="1">
      <alignment horizontal="center"/>
    </xf>
    <xf numFmtId="187" fontId="4" fillId="0" borderId="3" xfId="2" applyNumberFormat="1" applyFont="1" applyBorder="1"/>
    <xf numFmtId="43" fontId="4" fillId="0" borderId="3" xfId="2" applyFont="1" applyBorder="1" applyAlignment="1">
      <alignment vertical="center" shrinkToFit="1"/>
    </xf>
    <xf numFmtId="0" fontId="4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187" fontId="5" fillId="0" borderId="4" xfId="1" applyNumberFormat="1" applyFont="1" applyBorder="1" applyAlignment="1">
      <alignment horizontal="center"/>
    </xf>
    <xf numFmtId="0" fontId="5" fillId="0" borderId="0" xfId="1" applyFont="1"/>
    <xf numFmtId="43" fontId="4" fillId="0" borderId="3" xfId="2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187" fontId="5" fillId="0" borderId="4" xfId="2" applyNumberFormat="1" applyFont="1" applyBorder="1"/>
    <xf numFmtId="0" fontId="5" fillId="0" borderId="3" xfId="1" applyFont="1" applyBorder="1"/>
    <xf numFmtId="2" fontId="4" fillId="0" borderId="3" xfId="1" applyNumberFormat="1" applyFont="1" applyBorder="1" applyAlignment="1">
      <alignment horizontal="right"/>
    </xf>
    <xf numFmtId="0" fontId="5" fillId="0" borderId="0" xfId="1" applyFont="1" applyAlignment="1">
      <alignment textRotation="180"/>
    </xf>
    <xf numFmtId="0" fontId="5" fillId="0" borderId="0" xfId="1" applyFont="1" applyBorder="1" applyAlignment="1">
      <alignment horizontal="center"/>
    </xf>
    <xf numFmtId="2" fontId="5" fillId="0" borderId="0" xfId="1" applyNumberFormat="1" applyFont="1" applyBorder="1" applyAlignment="1">
      <alignment horizontal="right"/>
    </xf>
    <xf numFmtId="187" fontId="5" fillId="0" borderId="0" xfId="2" applyNumberFormat="1" applyFont="1" applyBorder="1"/>
    <xf numFmtId="43" fontId="5" fillId="0" borderId="0" xfId="2" applyFont="1" applyBorder="1" applyAlignment="1">
      <alignment vertical="center" shrinkToFit="1"/>
    </xf>
    <xf numFmtId="0" fontId="5" fillId="0" borderId="0" xfId="1" applyFont="1" applyBorder="1"/>
    <xf numFmtId="0" fontId="4" fillId="0" borderId="3" xfId="1" applyFont="1" applyBorder="1" applyAlignment="1">
      <alignment horizontal="right"/>
    </xf>
    <xf numFmtId="2" fontId="5" fillId="0" borderId="4" xfId="1" applyNumberFormat="1" applyFont="1" applyBorder="1" applyAlignment="1">
      <alignment horizontal="right"/>
    </xf>
    <xf numFmtId="43" fontId="5" fillId="0" borderId="4" xfId="2" applyFont="1" applyBorder="1" applyAlignment="1">
      <alignment vertical="center" shrinkToFit="1"/>
    </xf>
    <xf numFmtId="0" fontId="4" fillId="0" borderId="0" xfId="1" applyFont="1" applyBorder="1" applyAlignment="1">
      <alignment textRotation="180"/>
    </xf>
    <xf numFmtId="0" fontId="4" fillId="0" borderId="1" xfId="1" applyFont="1" applyBorder="1" applyAlignment="1">
      <alignment horizontal="right"/>
    </xf>
    <xf numFmtId="0" fontId="4" fillId="0" borderId="0" xfId="1" applyFont="1" applyAlignment="1">
      <alignment textRotation="180"/>
    </xf>
    <xf numFmtId="2" fontId="4" fillId="0" borderId="0" xfId="1" applyNumberFormat="1" applyFont="1" applyBorder="1" applyAlignment="1">
      <alignment horizontal="right"/>
    </xf>
    <xf numFmtId="43" fontId="4" fillId="0" borderId="0" xfId="2" applyFont="1" applyBorder="1" applyAlignment="1">
      <alignment vertical="center" shrinkToFit="1"/>
    </xf>
    <xf numFmtId="187" fontId="4" fillId="0" borderId="3" xfId="2" applyNumberFormat="1" applyFont="1" applyBorder="1" applyAlignment="1">
      <alignment horizontal="center"/>
    </xf>
    <xf numFmtId="187" fontId="4" fillId="0" borderId="3" xfId="2" applyNumberFormat="1" applyFont="1" applyBorder="1" applyAlignment="1"/>
    <xf numFmtId="43" fontId="4" fillId="0" borderId="3" xfId="2" applyFont="1" applyBorder="1" applyAlignment="1">
      <alignment horizontal="left"/>
    </xf>
    <xf numFmtId="188" fontId="4" fillId="0" borderId="3" xfId="2" applyNumberFormat="1" applyFont="1" applyBorder="1" applyAlignment="1">
      <alignment vertical="center" shrinkToFit="1"/>
    </xf>
    <xf numFmtId="43" fontId="5" fillId="0" borderId="4" xfId="2" applyFont="1" applyBorder="1" applyAlignment="1">
      <alignment horizontal="center"/>
    </xf>
    <xf numFmtId="43" fontId="5" fillId="0" borderId="4" xfId="2" applyFont="1" applyBorder="1" applyAlignment="1">
      <alignment horizontal="center" vertical="center"/>
    </xf>
    <xf numFmtId="0" fontId="5" fillId="0" borderId="16" xfId="1" applyFont="1" applyBorder="1" applyAlignment="1">
      <alignment horizontal="center"/>
    </xf>
    <xf numFmtId="2" fontId="5" fillId="0" borderId="16" xfId="1" applyNumberFormat="1" applyFont="1" applyBorder="1" applyAlignment="1">
      <alignment horizontal="right"/>
    </xf>
    <xf numFmtId="187" fontId="5" fillId="0" borderId="16" xfId="2" applyNumberFormat="1" applyFont="1" applyBorder="1"/>
    <xf numFmtId="43" fontId="5" fillId="0" borderId="16" xfId="2" applyFont="1" applyBorder="1" applyAlignment="1">
      <alignment vertical="center" shrinkToFit="1"/>
    </xf>
    <xf numFmtId="0" fontId="6" fillId="0" borderId="0" xfId="1" applyFont="1" applyAlignment="1">
      <alignment horizontal="left"/>
    </xf>
    <xf numFmtId="0" fontId="6" fillId="0" borderId="8" xfId="1" applyFont="1" applyBorder="1" applyAlignment="1">
      <alignment horizontal="left"/>
    </xf>
    <xf numFmtId="0" fontId="7" fillId="0" borderId="0" xfId="1" applyFont="1" applyAlignment="1">
      <alignment textRotation="180"/>
    </xf>
    <xf numFmtId="0" fontId="7" fillId="0" borderId="0" xfId="1" applyFont="1"/>
    <xf numFmtId="0" fontId="7" fillId="0" borderId="0" xfId="1" applyFont="1" applyBorder="1"/>
    <xf numFmtId="187" fontId="7" fillId="0" borderId="0" xfId="2" applyNumberFormat="1" applyFont="1"/>
    <xf numFmtId="0" fontId="6" fillId="0" borderId="1" xfId="1" applyFont="1" applyBorder="1"/>
    <xf numFmtId="0" fontId="7" fillId="0" borderId="0" xfId="1" applyFont="1" applyBorder="1" applyAlignment="1">
      <alignment textRotation="180"/>
    </xf>
    <xf numFmtId="187" fontId="6" fillId="0" borderId="1" xfId="2" applyNumberFormat="1" applyFont="1" applyBorder="1"/>
    <xf numFmtId="187" fontId="6" fillId="0" borderId="3" xfId="2" applyNumberFormat="1" applyFont="1" applyBorder="1"/>
    <xf numFmtId="187" fontId="6" fillId="0" borderId="2" xfId="2" applyNumberFormat="1" applyFont="1" applyBorder="1"/>
    <xf numFmtId="187" fontId="6" fillId="0" borderId="0" xfId="2" applyNumberFormat="1" applyFont="1" applyBorder="1"/>
    <xf numFmtId="0" fontId="7" fillId="0" borderId="0" xfId="1" applyFont="1" applyBorder="1" applyAlignment="1">
      <alignment horizontal="left" vertical="center" shrinkToFit="1"/>
    </xf>
    <xf numFmtId="187" fontId="6" fillId="0" borderId="13" xfId="2" applyNumberFormat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/>
    </xf>
    <xf numFmtId="187" fontId="6" fillId="0" borderId="15" xfId="2" applyNumberFormat="1" applyFont="1" applyBorder="1" applyAlignment="1">
      <alignment horizontal="center" vertical="center" shrinkToFit="1"/>
    </xf>
    <xf numFmtId="0" fontId="6" fillId="0" borderId="13" xfId="3" applyFont="1" applyBorder="1"/>
    <xf numFmtId="0" fontId="6" fillId="0" borderId="15" xfId="3" applyFont="1" applyBorder="1"/>
    <xf numFmtId="0" fontId="6" fillId="0" borderId="15" xfId="1" applyFont="1" applyBorder="1" applyAlignment="1">
      <alignment horizontal="center"/>
    </xf>
    <xf numFmtId="0" fontId="6" fillId="0" borderId="0" xfId="3" applyFont="1" applyBorder="1"/>
    <xf numFmtId="0" fontId="9" fillId="0" borderId="13" xfId="1" applyFont="1" applyBorder="1" applyAlignment="1">
      <alignment horizontal="center" vertical="center" shrinkToFit="1"/>
    </xf>
    <xf numFmtId="0" fontId="6" fillId="0" borderId="13" xfId="1" applyFont="1" applyBorder="1"/>
    <xf numFmtId="187" fontId="6" fillId="0" borderId="13" xfId="2" applyNumberFormat="1" applyFont="1" applyBorder="1"/>
    <xf numFmtId="0" fontId="13" fillId="0" borderId="1" xfId="1" applyFont="1" applyBorder="1" applyAlignment="1">
      <alignment horizontal="center" vertical="center" shrinkToFit="1"/>
    </xf>
    <xf numFmtId="187" fontId="13" fillId="0" borderId="1" xfId="2" applyNumberFormat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187" fontId="13" fillId="0" borderId="2" xfId="2" applyNumberFormat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textRotation="90" shrinkToFit="1"/>
    </xf>
    <xf numFmtId="0" fontId="13" fillId="0" borderId="1" xfId="1" applyFont="1" applyBorder="1" applyAlignment="1">
      <alignment horizontal="center"/>
    </xf>
    <xf numFmtId="0" fontId="13" fillId="0" borderId="1" xfId="1" applyFont="1" applyBorder="1"/>
    <xf numFmtId="187" fontId="13" fillId="0" borderId="1" xfId="2" applyNumberFormat="1" applyFont="1" applyBorder="1" applyAlignment="1">
      <alignment horizontal="center"/>
    </xf>
    <xf numFmtId="0" fontId="13" fillId="0" borderId="2" xfId="1" applyFont="1" applyBorder="1"/>
    <xf numFmtId="187" fontId="13" fillId="0" borderId="2" xfId="2" applyNumberFormat="1" applyFont="1" applyBorder="1"/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3" xfId="1" applyFont="1" applyBorder="1"/>
    <xf numFmtId="187" fontId="13" fillId="0" borderId="3" xfId="2" applyNumberFormat="1" applyFont="1" applyBorder="1" applyAlignment="1">
      <alignment horizontal="center"/>
    </xf>
    <xf numFmtId="187" fontId="13" fillId="0" borderId="2" xfId="2" applyNumberFormat="1" applyFont="1" applyBorder="1" applyAlignment="1">
      <alignment horizontal="center"/>
    </xf>
    <xf numFmtId="187" fontId="13" fillId="0" borderId="3" xfId="2" applyNumberFormat="1" applyFont="1" applyBorder="1"/>
    <xf numFmtId="0" fontId="6" fillId="0" borderId="0" xfId="1" applyFont="1" applyBorder="1" applyAlignment="1">
      <alignment horizontal="center" textRotation="180"/>
    </xf>
    <xf numFmtId="0" fontId="12" fillId="0" borderId="1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2" fillId="0" borderId="0" xfId="1"/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3" xfId="1" applyFont="1" applyBorder="1"/>
    <xf numFmtId="0" fontId="4" fillId="0" borderId="3" xfId="1" applyFont="1" applyBorder="1" applyAlignment="1">
      <alignment horizontal="center"/>
    </xf>
    <xf numFmtId="187" fontId="4" fillId="0" borderId="3" xfId="2" applyNumberFormat="1" applyFont="1" applyBorder="1"/>
    <xf numFmtId="0" fontId="5" fillId="0" borderId="4" xfId="1" applyFont="1" applyBorder="1" applyAlignment="1">
      <alignment horizontal="center"/>
    </xf>
    <xf numFmtId="0" fontId="5" fillId="0" borderId="0" xfId="1" applyFont="1"/>
    <xf numFmtId="0" fontId="6" fillId="0" borderId="3" xfId="1" applyFont="1" applyBorder="1" applyAlignment="1">
      <alignment horizontal="center"/>
    </xf>
    <xf numFmtId="187" fontId="5" fillId="0" borderId="4" xfId="2" applyNumberFormat="1" applyFont="1" applyBorder="1"/>
    <xf numFmtId="0" fontId="5" fillId="0" borderId="0" xfId="1" applyFont="1" applyAlignment="1">
      <alignment textRotation="180"/>
    </xf>
    <xf numFmtId="0" fontId="4" fillId="0" borderId="0" xfId="1" applyFont="1" applyBorder="1" applyAlignment="1">
      <alignment textRotation="180"/>
    </xf>
    <xf numFmtId="0" fontId="6" fillId="0" borderId="0" xfId="1" applyFont="1"/>
    <xf numFmtId="0" fontId="6" fillId="0" borderId="0" xfId="1" applyFont="1" applyAlignment="1">
      <alignment textRotation="180"/>
    </xf>
    <xf numFmtId="0" fontId="6" fillId="0" borderId="0" xfId="1" applyFont="1" applyBorder="1"/>
    <xf numFmtId="0" fontId="6" fillId="0" borderId="1" xfId="1" applyFont="1" applyBorder="1" applyAlignment="1">
      <alignment horizontal="center" vertical="center" shrinkToFit="1"/>
    </xf>
    <xf numFmtId="187" fontId="6" fillId="0" borderId="1" xfId="2" applyNumberFormat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187" fontId="6" fillId="0" borderId="2" xfId="2" applyNumberFormat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textRotation="90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shrinkToFit="1"/>
    </xf>
    <xf numFmtId="0" fontId="8" fillId="0" borderId="1" xfId="1" applyFont="1" applyBorder="1"/>
    <xf numFmtId="187" fontId="6" fillId="0" borderId="3" xfId="2" applyNumberFormat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textRotation="90" shrinkToFit="1"/>
    </xf>
    <xf numFmtId="0" fontId="6" fillId="0" borderId="0" xfId="1" applyFont="1" applyBorder="1" applyAlignment="1">
      <alignment textRotation="180"/>
    </xf>
    <xf numFmtId="0" fontId="8" fillId="0" borderId="3" xfId="1" applyFont="1" applyBorder="1"/>
    <xf numFmtId="0" fontId="6" fillId="0" borderId="1" xfId="1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textRotation="90" shrinkToFit="1"/>
    </xf>
    <xf numFmtId="0" fontId="6" fillId="0" borderId="2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center" vertical="center" textRotation="90" shrinkToFit="1"/>
    </xf>
    <xf numFmtId="0" fontId="6" fillId="0" borderId="2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 shrinkToFit="1"/>
    </xf>
    <xf numFmtId="187" fontId="6" fillId="0" borderId="0" xfId="2" applyNumberFormat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textRotation="90" shrinkToFit="1"/>
    </xf>
    <xf numFmtId="0" fontId="6" fillId="0" borderId="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8" fillId="0" borderId="2" xfId="1" applyFont="1" applyBorder="1"/>
    <xf numFmtId="0" fontId="6" fillId="0" borderId="3" xfId="1" applyFont="1" applyBorder="1"/>
    <xf numFmtId="0" fontId="6" fillId="0" borderId="2" xfId="1" applyFont="1" applyBorder="1"/>
    <xf numFmtId="0" fontId="8" fillId="0" borderId="0" xfId="1" applyFont="1" applyBorder="1"/>
    <xf numFmtId="0" fontId="9" fillId="0" borderId="2" xfId="1" applyFont="1" applyBorder="1"/>
    <xf numFmtId="0" fontId="6" fillId="0" borderId="4" xfId="1" applyFont="1" applyBorder="1"/>
    <xf numFmtId="0" fontId="4" fillId="0" borderId="0" xfId="1" applyFont="1" applyAlignment="1">
      <alignment horizontal="left"/>
    </xf>
    <xf numFmtId="0" fontId="4" fillId="0" borderId="0" xfId="1" applyFont="1" applyBorder="1"/>
    <xf numFmtId="187" fontId="5" fillId="0" borderId="0" xfId="2" applyNumberFormat="1" applyFont="1"/>
    <xf numFmtId="0" fontId="5" fillId="0" borderId="0" xfId="1" applyFont="1" applyAlignment="1">
      <alignment horizontal="center"/>
    </xf>
    <xf numFmtId="187" fontId="8" fillId="0" borderId="1" xfId="2" applyNumberFormat="1" applyFont="1" applyBorder="1"/>
    <xf numFmtId="187" fontId="11" fillId="0" borderId="4" xfId="1" applyNumberFormat="1" applyFont="1" applyBorder="1"/>
    <xf numFmtId="0" fontId="4" fillId="0" borderId="4" xfId="1" applyFont="1" applyBorder="1"/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textRotation="90" shrinkToFit="1"/>
    </xf>
    <xf numFmtId="0" fontId="7" fillId="0" borderId="0" xfId="1" applyFont="1" applyBorder="1" applyAlignment="1">
      <alignment horizontal="center" vertical="center" shrinkToFit="1"/>
    </xf>
    <xf numFmtId="0" fontId="9" fillId="0" borderId="0" xfId="1" applyFont="1" applyBorder="1"/>
    <xf numFmtId="0" fontId="6" fillId="0" borderId="4" xfId="1" applyFont="1" applyBorder="1" applyAlignment="1">
      <alignment horizontal="center" vertical="center" shrinkToFit="1"/>
    </xf>
    <xf numFmtId="0" fontId="4" fillId="0" borderId="2" xfId="1" applyFont="1" applyBorder="1"/>
    <xf numFmtId="187" fontId="4" fillId="0" borderId="2" xfId="2" applyNumberFormat="1" applyFont="1" applyBorder="1"/>
    <xf numFmtId="0" fontId="4" fillId="0" borderId="2" xfId="1" applyFont="1" applyBorder="1" applyAlignment="1">
      <alignment horizontal="center"/>
    </xf>
    <xf numFmtId="0" fontId="7" fillId="0" borderId="4" xfId="1" applyFont="1" applyBorder="1" applyAlignment="1">
      <alignment horizontal="center" vertical="center" shrinkToFit="1"/>
    </xf>
    <xf numFmtId="0" fontId="8" fillId="0" borderId="4" xfId="1" applyFont="1" applyBorder="1"/>
    <xf numFmtId="0" fontId="8" fillId="0" borderId="13" xfId="1" applyFont="1" applyBorder="1"/>
    <xf numFmtId="0" fontId="6" fillId="0" borderId="15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textRotation="90" shrinkToFit="1"/>
    </xf>
    <xf numFmtId="0" fontId="9" fillId="0" borderId="3" xfId="1" applyFont="1" applyBorder="1" applyAlignment="1">
      <alignment horizontal="center" vertical="center" textRotation="90" shrinkToFit="1"/>
    </xf>
    <xf numFmtId="0" fontId="6" fillId="0" borderId="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187" fontId="8" fillId="0" borderId="0" xfId="1" applyNumberFormat="1" applyFont="1" applyBorder="1"/>
    <xf numFmtId="0" fontId="8" fillId="0" borderId="15" xfId="1" applyFont="1" applyBorder="1"/>
    <xf numFmtId="0" fontId="6" fillId="0" borderId="4" xfId="1" applyFont="1" applyBorder="1" applyAlignment="1">
      <alignment horizontal="left" vertical="center" shrinkToFit="1"/>
    </xf>
    <xf numFmtId="187" fontId="7" fillId="0" borderId="4" xfId="2" applyNumberFormat="1" applyFont="1" applyBorder="1" applyAlignment="1">
      <alignment horizontal="center" vertical="center" shrinkToFit="1"/>
    </xf>
    <xf numFmtId="187" fontId="11" fillId="0" borderId="0" xfId="1" applyNumberFormat="1" applyFont="1" applyBorder="1"/>
    <xf numFmtId="187" fontId="11" fillId="0" borderId="4" xfId="1" applyNumberFormat="1" applyFont="1" applyBorder="1" applyAlignment="1">
      <alignment horizontal="left"/>
    </xf>
    <xf numFmtId="0" fontId="9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textRotation="90" shrinkToFit="1"/>
    </xf>
    <xf numFmtId="0" fontId="9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textRotation="180" shrinkToFit="1"/>
    </xf>
    <xf numFmtId="0" fontId="6" fillId="0" borderId="1" xfId="1" applyFont="1" applyBorder="1" applyAlignment="1">
      <alignment horizontal="center" vertical="center" textRotation="180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textRotation="180" shrinkToFit="1"/>
    </xf>
    <xf numFmtId="0" fontId="6" fillId="0" borderId="3" xfId="1" applyFont="1" applyBorder="1" applyAlignment="1">
      <alignment horizontal="center" vertical="center" textRotation="180" shrinkToFit="1"/>
    </xf>
    <xf numFmtId="0" fontId="9" fillId="0" borderId="3" xfId="1" applyFont="1" applyBorder="1"/>
    <xf numFmtId="187" fontId="11" fillId="0" borderId="0" xfId="1" applyNumberFormat="1" applyFont="1" applyBorder="1" applyAlignment="1">
      <alignment horizontal="left"/>
    </xf>
    <xf numFmtId="0" fontId="2" fillId="0" borderId="0" xfId="1" applyBorder="1"/>
    <xf numFmtId="0" fontId="0" fillId="0" borderId="0" xfId="0" applyBorder="1"/>
    <xf numFmtId="0" fontId="6" fillId="0" borderId="4" xfId="1" applyFont="1" applyBorder="1" applyAlignment="1">
      <alignment horizontal="center" vertical="center" shrinkToFit="1"/>
    </xf>
    <xf numFmtId="0" fontId="7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0" xfId="1" applyFont="1" applyBorder="1" applyAlignment="1">
      <alignment horizontal="left" vertical="center" shrinkToFit="1"/>
    </xf>
    <xf numFmtId="0" fontId="6" fillId="0" borderId="15" xfId="1" applyFont="1" applyBorder="1" applyAlignment="1">
      <alignment horizontal="left" vertical="center" shrinkToFit="1"/>
    </xf>
    <xf numFmtId="49" fontId="6" fillId="0" borderId="3" xfId="1" applyNumberFormat="1" applyFont="1" applyBorder="1" applyAlignment="1">
      <alignment horizontal="center" vertical="center" shrinkToFit="1"/>
    </xf>
    <xf numFmtId="49" fontId="6" fillId="0" borderId="3" xfId="1" applyNumberFormat="1" applyFont="1" applyBorder="1" applyAlignment="1">
      <alignment horizontal="center" vertical="center" textRotation="90" shrinkToFit="1"/>
    </xf>
    <xf numFmtId="0" fontId="0" fillId="0" borderId="0" xfId="0"/>
    <xf numFmtId="0" fontId="6" fillId="0" borderId="3" xfId="0" applyFont="1" applyBorder="1" applyAlignment="1">
      <alignment vertical="center"/>
    </xf>
    <xf numFmtId="0" fontId="0" fillId="0" borderId="0" xfId="0"/>
    <xf numFmtId="0" fontId="6" fillId="0" borderId="4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/>
    </xf>
    <xf numFmtId="0" fontId="6" fillId="0" borderId="0" xfId="1" applyFont="1" applyBorder="1" applyAlignment="1">
      <alignment horizontal="left" vertical="center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13" xfId="1" applyFont="1" applyBorder="1"/>
    <xf numFmtId="0" fontId="5" fillId="0" borderId="2" xfId="1" applyFont="1" applyBorder="1"/>
    <xf numFmtId="0" fontId="4" fillId="0" borderId="3" xfId="1" applyFont="1" applyBorder="1" applyAlignment="1">
      <alignment horizontal="center" textRotation="180"/>
    </xf>
    <xf numFmtId="0" fontId="5" fillId="0" borderId="15" xfId="1" applyFont="1" applyBorder="1"/>
    <xf numFmtId="0" fontId="5" fillId="0" borderId="13" xfId="1" applyFont="1" applyBorder="1"/>
    <xf numFmtId="0" fontId="6" fillId="0" borderId="13" xfId="1" applyFont="1" applyBorder="1" applyAlignment="1">
      <alignment horizontal="left" vertical="center" shrinkToFit="1"/>
    </xf>
    <xf numFmtId="0" fontId="9" fillId="0" borderId="15" xfId="1" applyFont="1" applyBorder="1"/>
    <xf numFmtId="0" fontId="6" fillId="0" borderId="1" xfId="0" applyFont="1" applyBorder="1" applyAlignment="1">
      <alignment horizontal="left"/>
    </xf>
    <xf numFmtId="187" fontId="6" fillId="0" borderId="1" xfId="2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49" fontId="6" fillId="0" borderId="3" xfId="1" applyNumberFormat="1" applyFont="1" applyBorder="1" applyAlignment="1">
      <alignment horizontal="left" vertical="center" shrinkToFit="1"/>
    </xf>
    <xf numFmtId="49" fontId="6" fillId="0" borderId="3" xfId="2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87" fontId="6" fillId="0" borderId="1" xfId="2" applyNumberFormat="1" applyFont="1" applyBorder="1" applyAlignment="1">
      <alignment horizontal="left"/>
    </xf>
    <xf numFmtId="187" fontId="6" fillId="0" borderId="3" xfId="2" applyNumberFormat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3" fillId="0" borderId="0" xfId="1" applyFont="1"/>
    <xf numFmtId="0" fontId="14" fillId="0" borderId="0" xfId="0" applyFont="1"/>
    <xf numFmtId="0" fontId="15" fillId="0" borderId="1" xfId="1" applyFont="1" applyBorder="1"/>
    <xf numFmtId="0" fontId="15" fillId="0" borderId="3" xfId="1" applyFont="1" applyBorder="1"/>
    <xf numFmtId="0" fontId="6" fillId="0" borderId="1" xfId="3" applyFont="1" applyBorder="1"/>
    <xf numFmtId="187" fontId="6" fillId="0" borderId="1" xfId="4" applyNumberFormat="1" applyFont="1" applyBorder="1"/>
    <xf numFmtId="0" fontId="6" fillId="0" borderId="3" xfId="3" applyFont="1" applyBorder="1"/>
    <xf numFmtId="0" fontId="6" fillId="0" borderId="2" xfId="3" applyFont="1" applyBorder="1"/>
    <xf numFmtId="187" fontId="12" fillId="0" borderId="1" xfId="4" applyNumberFormat="1" applyFont="1" applyBorder="1"/>
    <xf numFmtId="0" fontId="15" fillId="0" borderId="2" xfId="1" applyFont="1" applyBorder="1"/>
    <xf numFmtId="0" fontId="12" fillId="0" borderId="0" xfId="3" applyFont="1" applyBorder="1"/>
    <xf numFmtId="0" fontId="6" fillId="0" borderId="11" xfId="3" applyFont="1" applyBorder="1"/>
    <xf numFmtId="0" fontId="14" fillId="0" borderId="0" xfId="0" applyFont="1" applyBorder="1"/>
    <xf numFmtId="187" fontId="6" fillId="0" borderId="1" xfId="4" applyNumberFormat="1" applyFont="1" applyBorder="1" applyAlignment="1">
      <alignment horizontal="center"/>
    </xf>
    <xf numFmtId="187" fontId="6" fillId="0" borderId="3" xfId="2" applyNumberFormat="1" applyFont="1" applyBorder="1" applyAlignment="1">
      <alignment horizontal="left" vertical="center" shrinkToFit="1"/>
    </xf>
    <xf numFmtId="187" fontId="6" fillId="0" borderId="1" xfId="2" applyNumberFormat="1" applyFont="1" applyBorder="1" applyAlignment="1">
      <alignment vertical="center" shrinkToFit="1"/>
    </xf>
    <xf numFmtId="187" fontId="6" fillId="0" borderId="3" xfId="4" applyNumberFormat="1" applyFont="1" applyBorder="1"/>
    <xf numFmtId="187" fontId="6" fillId="0" borderId="2" xfId="4" applyNumberFormat="1" applyFont="1" applyBorder="1"/>
    <xf numFmtId="187" fontId="6" fillId="0" borderId="0" xfId="4" applyNumberFormat="1" applyFont="1" applyBorder="1"/>
    <xf numFmtId="187" fontId="6" fillId="0" borderId="11" xfId="2" applyNumberFormat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187" fontId="6" fillId="0" borderId="5" xfId="2" applyNumberFormat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87" fontId="6" fillId="0" borderId="14" xfId="2" applyNumberFormat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/>
    <xf numFmtId="0" fontId="12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187" fontId="6" fillId="0" borderId="1" xfId="2" applyNumberFormat="1" applyFont="1" applyBorder="1" applyAlignment="1">
      <alignment horizontal="center"/>
    </xf>
    <xf numFmtId="187" fontId="6" fillId="0" borderId="3" xfId="2" applyNumberFormat="1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  <xf numFmtId="187" fontId="6" fillId="0" borderId="0" xfId="2" applyNumberFormat="1" applyFont="1"/>
    <xf numFmtId="0" fontId="6" fillId="0" borderId="0" xfId="1" applyFont="1" applyAlignment="1">
      <alignment horizontal="center"/>
    </xf>
    <xf numFmtId="0" fontId="0" fillId="0" borderId="4" xfId="0" applyBorder="1"/>
    <xf numFmtId="0" fontId="16" fillId="0" borderId="4" xfId="0" applyFont="1" applyBorder="1" applyAlignment="1">
      <alignment horizontal="center"/>
    </xf>
    <xf numFmtId="3" fontId="16" fillId="0" borderId="4" xfId="0" applyNumberFormat="1" applyFont="1" applyBorder="1"/>
    <xf numFmtId="0" fontId="5" fillId="0" borderId="4" xfId="1" applyFont="1" applyBorder="1"/>
    <xf numFmtId="0" fontId="5" fillId="0" borderId="4" xfId="1" applyFont="1" applyBorder="1" applyAlignment="1">
      <alignment horizontal="center" vertical="center" shrinkToFit="1"/>
    </xf>
    <xf numFmtId="3" fontId="8" fillId="0" borderId="1" xfId="1" applyNumberFormat="1" applyFont="1" applyBorder="1"/>
    <xf numFmtId="2" fontId="5" fillId="0" borderId="4" xfId="1" applyNumberFormat="1" applyFont="1" applyBorder="1" applyAlignment="1">
      <alignment horizontal="center"/>
    </xf>
    <xf numFmtId="187" fontId="5" fillId="0" borderId="4" xfId="2" applyNumberFormat="1" applyFont="1" applyBorder="1" applyAlignment="1">
      <alignment horizontal="center"/>
    </xf>
    <xf numFmtId="43" fontId="5" fillId="0" borderId="4" xfId="2" applyFont="1" applyBorder="1" applyAlignment="1">
      <alignment horizontal="center" vertical="center" shrinkToFit="1"/>
    </xf>
    <xf numFmtId="0" fontId="6" fillId="0" borderId="4" xfId="3" applyFont="1" applyBorder="1"/>
    <xf numFmtId="0" fontId="7" fillId="0" borderId="4" xfId="3" applyFont="1" applyBorder="1" applyAlignment="1">
      <alignment horizontal="center"/>
    </xf>
    <xf numFmtId="0" fontId="6" fillId="0" borderId="4" xfId="1" applyFont="1" applyBorder="1" applyAlignment="1">
      <alignment horizontal="center" vertical="center" textRotation="180" shrinkToFit="1"/>
    </xf>
    <xf numFmtId="0" fontId="7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textRotation="180"/>
    </xf>
    <xf numFmtId="187" fontId="7" fillId="0" borderId="4" xfId="2" applyNumberFormat="1" applyFont="1" applyBorder="1"/>
    <xf numFmtId="43" fontId="4" fillId="0" borderId="3" xfId="2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 shrinkToFit="1"/>
    </xf>
    <xf numFmtId="187" fontId="6" fillId="0" borderId="4" xfId="2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43" fontId="4" fillId="0" borderId="3" xfId="2" applyFont="1" applyBorder="1" applyAlignment="1">
      <alignment horizontal="right" vertical="center" shrinkToFit="1"/>
    </xf>
    <xf numFmtId="0" fontId="7" fillId="0" borderId="0" xfId="3" applyFont="1" applyBorder="1"/>
    <xf numFmtId="187" fontId="7" fillId="0" borderId="0" xfId="2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vertical="center" shrinkToFit="1"/>
    </xf>
    <xf numFmtId="187" fontId="17" fillId="0" borderId="4" xfId="2" applyNumberFormat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/>
    </xf>
    <xf numFmtId="0" fontId="6" fillId="0" borderId="13" xfId="0" applyFont="1" applyBorder="1"/>
    <xf numFmtId="0" fontId="6" fillId="0" borderId="0" xfId="0" applyFont="1" applyBorder="1"/>
    <xf numFmtId="0" fontId="7" fillId="0" borderId="0" xfId="3" applyFont="1" applyBorder="1" applyAlignment="1">
      <alignment horizontal="center"/>
    </xf>
    <xf numFmtId="0" fontId="4" fillId="0" borderId="0" xfId="1" applyFont="1" applyBorder="1" applyAlignment="1">
      <alignment horizontal="right" textRotation="180"/>
    </xf>
    <xf numFmtId="0" fontId="4" fillId="0" borderId="0" xfId="1" applyFont="1" applyBorder="1" applyAlignment="1">
      <alignment horizontal="right" vertical="center" textRotation="180" shrinkToFit="1"/>
    </xf>
    <xf numFmtId="0" fontId="6" fillId="0" borderId="0" xfId="1" applyFont="1" applyBorder="1" applyAlignment="1">
      <alignment horizontal="right" vertical="center" textRotation="180" shrinkToFit="1"/>
    </xf>
    <xf numFmtId="0" fontId="6" fillId="0" borderId="13" xfId="1" applyFont="1" applyBorder="1" applyAlignment="1">
      <alignment horizontal="center" vertical="center" textRotation="180" shrinkToFit="1"/>
    </xf>
    <xf numFmtId="3" fontId="11" fillId="0" borderId="4" xfId="1" applyNumberFormat="1" applyFont="1" applyBorder="1"/>
    <xf numFmtId="187" fontId="4" fillId="0" borderId="0" xfId="2" applyNumberFormat="1" applyFont="1" applyBorder="1"/>
    <xf numFmtId="0" fontId="4" fillId="0" borderId="0" xfId="1" applyFont="1" applyBorder="1" applyAlignment="1">
      <alignment horizontal="center"/>
    </xf>
    <xf numFmtId="43" fontId="19" fillId="0" borderId="3" xfId="2" applyFont="1" applyBorder="1" applyAlignment="1">
      <alignment vertical="center" shrinkToFit="1"/>
    </xf>
    <xf numFmtId="187" fontId="19" fillId="0" borderId="3" xfId="2" applyNumberFormat="1" applyFont="1" applyBorder="1"/>
    <xf numFmtId="0" fontId="4" fillId="0" borderId="0" xfId="1" applyFont="1" applyBorder="1" applyAlignment="1">
      <alignment horizontal="center" textRotation="180"/>
    </xf>
    <xf numFmtId="0" fontId="8" fillId="0" borderId="0" xfId="0" applyFont="1" applyAlignment="1">
      <alignment textRotation="180"/>
    </xf>
    <xf numFmtId="0" fontId="18" fillId="0" borderId="0" xfId="0" applyFont="1"/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textRotation="180"/>
    </xf>
    <xf numFmtId="0" fontId="6" fillId="0" borderId="15" xfId="1" applyFont="1" applyBorder="1"/>
    <xf numFmtId="187" fontId="6" fillId="0" borderId="15" xfId="2" applyNumberFormat="1" applyFont="1" applyBorder="1"/>
    <xf numFmtId="0" fontId="6" fillId="0" borderId="0" xfId="0" applyFont="1" applyAlignment="1">
      <alignment textRotation="180"/>
    </xf>
    <xf numFmtId="0" fontId="6" fillId="0" borderId="0" xfId="0" applyFont="1"/>
    <xf numFmtId="0" fontId="7" fillId="0" borderId="0" xfId="0" applyFont="1"/>
    <xf numFmtId="0" fontId="6" fillId="0" borderId="0" xfId="1" applyFont="1" applyBorder="1" applyAlignment="1">
      <alignment horizontal="left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left" vertical="center" shrinkToFit="1"/>
    </xf>
    <xf numFmtId="0" fontId="16" fillId="0" borderId="0" xfId="0" applyFont="1"/>
    <xf numFmtId="0" fontId="21" fillId="0" borderId="0" xfId="0" applyFont="1"/>
    <xf numFmtId="0" fontId="20" fillId="0" borderId="0" xfId="0" applyFont="1" applyAlignment="1">
      <alignment horizontal="right" textRotation="180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13" fillId="0" borderId="4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/>
    </xf>
  </cellXfs>
  <cellStyles count="5">
    <cellStyle name="Comma 2" xfId="4"/>
    <cellStyle name="Comma 3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208</xdr:row>
      <xdr:rowOff>123825</xdr:rowOff>
    </xdr:from>
    <xdr:to>
      <xdr:col>12</xdr:col>
      <xdr:colOff>342900</xdr:colOff>
      <xdr:row>208</xdr:row>
      <xdr:rowOff>123825</xdr:rowOff>
    </xdr:to>
    <xdr:cxnSp macro="">
      <xdr:nvCxnSpPr>
        <xdr:cNvPr id="3" name="ลูกศรเชื่อมต่อแบบตรง 2"/>
        <xdr:cNvCxnSpPr/>
      </xdr:nvCxnSpPr>
      <xdr:spPr>
        <a:xfrm>
          <a:off x="7391400" y="50701575"/>
          <a:ext cx="1028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219</xdr:row>
      <xdr:rowOff>142876</xdr:rowOff>
    </xdr:from>
    <xdr:to>
      <xdr:col>17</xdr:col>
      <xdr:colOff>9525</xdr:colOff>
      <xdr:row>219</xdr:row>
      <xdr:rowOff>152400</xdr:rowOff>
    </xdr:to>
    <xdr:cxnSp macro="">
      <xdr:nvCxnSpPr>
        <xdr:cNvPr id="7" name="ลูกศรเชื่อมต่อแบบตรง 6"/>
        <xdr:cNvCxnSpPr/>
      </xdr:nvCxnSpPr>
      <xdr:spPr>
        <a:xfrm>
          <a:off x="5972175" y="53435251"/>
          <a:ext cx="387667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14</xdr:row>
      <xdr:rowOff>180975</xdr:rowOff>
    </xdr:from>
    <xdr:to>
      <xdr:col>13</xdr:col>
      <xdr:colOff>323850</xdr:colOff>
      <xdr:row>14</xdr:row>
      <xdr:rowOff>180975</xdr:rowOff>
    </xdr:to>
    <xdr:cxnSp macro="">
      <xdr:nvCxnSpPr>
        <xdr:cNvPr id="21" name="ลูกศรเชื่อมต่อแบบตรง 20"/>
        <xdr:cNvCxnSpPr/>
      </xdr:nvCxnSpPr>
      <xdr:spPr>
        <a:xfrm>
          <a:off x="7400925" y="3648075"/>
          <a:ext cx="13525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19</xdr:row>
      <xdr:rowOff>171450</xdr:rowOff>
    </xdr:from>
    <xdr:to>
      <xdr:col>14</xdr:col>
      <xdr:colOff>333375</xdr:colOff>
      <xdr:row>19</xdr:row>
      <xdr:rowOff>180975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7762875" y="4829175"/>
          <a:ext cx="13525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</xdr:row>
      <xdr:rowOff>152401</xdr:rowOff>
    </xdr:from>
    <xdr:to>
      <xdr:col>13</xdr:col>
      <xdr:colOff>19050</xdr:colOff>
      <xdr:row>10</xdr:row>
      <xdr:rowOff>161925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7029450" y="2514601"/>
          <a:ext cx="141922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33</xdr:row>
      <xdr:rowOff>152400</xdr:rowOff>
    </xdr:from>
    <xdr:to>
      <xdr:col>16</xdr:col>
      <xdr:colOff>342900</xdr:colOff>
      <xdr:row>33</xdr:row>
      <xdr:rowOff>152401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8791575" y="8277225"/>
          <a:ext cx="10382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36</xdr:row>
      <xdr:rowOff>152400</xdr:rowOff>
    </xdr:from>
    <xdr:to>
      <xdr:col>14</xdr:col>
      <xdr:colOff>9525</xdr:colOff>
      <xdr:row>36</xdr:row>
      <xdr:rowOff>161925</xdr:rowOff>
    </xdr:to>
    <xdr:cxnSp macro="">
      <xdr:nvCxnSpPr>
        <xdr:cNvPr id="33" name="ลูกศรเชื่อมต่อแบบตรง 32"/>
        <xdr:cNvCxnSpPr/>
      </xdr:nvCxnSpPr>
      <xdr:spPr>
        <a:xfrm flipV="1">
          <a:off x="7734300" y="8991600"/>
          <a:ext cx="10572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55</xdr:row>
      <xdr:rowOff>133350</xdr:rowOff>
    </xdr:from>
    <xdr:to>
      <xdr:col>18</xdr:col>
      <xdr:colOff>28575</xdr:colOff>
      <xdr:row>55</xdr:row>
      <xdr:rowOff>133350</xdr:rowOff>
    </xdr:to>
    <xdr:cxnSp macro="">
      <xdr:nvCxnSpPr>
        <xdr:cNvPr id="35" name="ลูกศรเชื่อมต่อแบบตรง 34"/>
        <xdr:cNvCxnSpPr/>
      </xdr:nvCxnSpPr>
      <xdr:spPr>
        <a:xfrm>
          <a:off x="9486900" y="13592175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68</xdr:row>
      <xdr:rowOff>142875</xdr:rowOff>
    </xdr:from>
    <xdr:to>
      <xdr:col>11</xdr:col>
      <xdr:colOff>342900</xdr:colOff>
      <xdr:row>68</xdr:row>
      <xdr:rowOff>142875</xdr:rowOff>
    </xdr:to>
    <xdr:cxnSp macro="">
      <xdr:nvCxnSpPr>
        <xdr:cNvPr id="52" name="ลูกศรเชื่อมต่อแบบตรง 51"/>
        <xdr:cNvCxnSpPr/>
      </xdr:nvCxnSpPr>
      <xdr:spPr>
        <a:xfrm>
          <a:off x="7362825" y="16697325"/>
          <a:ext cx="704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71</xdr:row>
      <xdr:rowOff>152400</xdr:rowOff>
    </xdr:from>
    <xdr:to>
      <xdr:col>16</xdr:col>
      <xdr:colOff>342900</xdr:colOff>
      <xdr:row>71</xdr:row>
      <xdr:rowOff>152400</xdr:rowOff>
    </xdr:to>
    <xdr:cxnSp macro="">
      <xdr:nvCxnSpPr>
        <xdr:cNvPr id="54" name="ลูกศรเชื่อมต่อแบบตรง 53"/>
        <xdr:cNvCxnSpPr/>
      </xdr:nvCxnSpPr>
      <xdr:spPr>
        <a:xfrm>
          <a:off x="8791575" y="17421225"/>
          <a:ext cx="10382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64</xdr:row>
      <xdr:rowOff>133350</xdr:rowOff>
    </xdr:from>
    <xdr:to>
      <xdr:col>14</xdr:col>
      <xdr:colOff>342900</xdr:colOff>
      <xdr:row>64</xdr:row>
      <xdr:rowOff>133350</xdr:rowOff>
    </xdr:to>
    <xdr:cxnSp macro="">
      <xdr:nvCxnSpPr>
        <xdr:cNvPr id="62" name="ลูกศรเชื่อมต่อแบบตรง 61"/>
        <xdr:cNvCxnSpPr/>
      </xdr:nvCxnSpPr>
      <xdr:spPr>
        <a:xfrm>
          <a:off x="8429625" y="15735300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58</xdr:row>
      <xdr:rowOff>171450</xdr:rowOff>
    </xdr:from>
    <xdr:to>
      <xdr:col>18</xdr:col>
      <xdr:colOff>19050</xdr:colOff>
      <xdr:row>58</xdr:row>
      <xdr:rowOff>171451</xdr:rowOff>
    </xdr:to>
    <xdr:cxnSp macro="">
      <xdr:nvCxnSpPr>
        <xdr:cNvPr id="64" name="ลูกศรเชื่อมต่อแบบตรง 63"/>
        <xdr:cNvCxnSpPr/>
      </xdr:nvCxnSpPr>
      <xdr:spPr>
        <a:xfrm flipV="1">
          <a:off x="5991225" y="14344650"/>
          <a:ext cx="421957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81</xdr:row>
      <xdr:rowOff>133350</xdr:rowOff>
    </xdr:from>
    <xdr:to>
      <xdr:col>10</xdr:col>
      <xdr:colOff>9525</xdr:colOff>
      <xdr:row>81</xdr:row>
      <xdr:rowOff>133350</xdr:rowOff>
    </xdr:to>
    <xdr:cxnSp macro="">
      <xdr:nvCxnSpPr>
        <xdr:cNvPr id="68" name="ลูกศรเชื่อมต่อแบบตรง 67"/>
        <xdr:cNvCxnSpPr/>
      </xdr:nvCxnSpPr>
      <xdr:spPr>
        <a:xfrm>
          <a:off x="7029450" y="19878675"/>
          <a:ext cx="352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84</xdr:row>
      <xdr:rowOff>114300</xdr:rowOff>
    </xdr:from>
    <xdr:to>
      <xdr:col>17</xdr:col>
      <xdr:colOff>342900</xdr:colOff>
      <xdr:row>84</xdr:row>
      <xdr:rowOff>142875</xdr:rowOff>
    </xdr:to>
    <xdr:cxnSp macro="">
      <xdr:nvCxnSpPr>
        <xdr:cNvPr id="70" name="ลูกศรเชื่อมต่อแบบตรง 69"/>
        <xdr:cNvCxnSpPr/>
      </xdr:nvCxnSpPr>
      <xdr:spPr>
        <a:xfrm>
          <a:off x="5972175" y="20574000"/>
          <a:ext cx="4210050" cy="285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86</xdr:row>
      <xdr:rowOff>161925</xdr:rowOff>
    </xdr:from>
    <xdr:to>
      <xdr:col>18</xdr:col>
      <xdr:colOff>19050</xdr:colOff>
      <xdr:row>86</xdr:row>
      <xdr:rowOff>161925</xdr:rowOff>
    </xdr:to>
    <xdr:cxnSp macro="">
      <xdr:nvCxnSpPr>
        <xdr:cNvPr id="72" name="ลูกศรเชื่อมต่อแบบตรง 71"/>
        <xdr:cNvCxnSpPr/>
      </xdr:nvCxnSpPr>
      <xdr:spPr>
        <a:xfrm>
          <a:off x="5981700" y="21097875"/>
          <a:ext cx="42291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90</xdr:row>
      <xdr:rowOff>123825</xdr:rowOff>
    </xdr:from>
    <xdr:to>
      <xdr:col>13</xdr:col>
      <xdr:colOff>19050</xdr:colOff>
      <xdr:row>90</xdr:row>
      <xdr:rowOff>123825</xdr:rowOff>
    </xdr:to>
    <xdr:cxnSp macro="">
      <xdr:nvCxnSpPr>
        <xdr:cNvPr id="76" name="ลูกศรเชื่อมต่อแบบตรง 75"/>
        <xdr:cNvCxnSpPr/>
      </xdr:nvCxnSpPr>
      <xdr:spPr>
        <a:xfrm>
          <a:off x="7743825" y="22012275"/>
          <a:ext cx="704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106</xdr:row>
      <xdr:rowOff>152400</xdr:rowOff>
    </xdr:from>
    <xdr:to>
      <xdr:col>14</xdr:col>
      <xdr:colOff>323850</xdr:colOff>
      <xdr:row>106</xdr:row>
      <xdr:rowOff>161925</xdr:rowOff>
    </xdr:to>
    <xdr:cxnSp macro="">
      <xdr:nvCxnSpPr>
        <xdr:cNvPr id="78" name="ลูกศรเชื่อมต่อแบบตรง 77"/>
        <xdr:cNvCxnSpPr/>
      </xdr:nvCxnSpPr>
      <xdr:spPr>
        <a:xfrm>
          <a:off x="8086725" y="25946100"/>
          <a:ext cx="10191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113</xdr:row>
      <xdr:rowOff>180975</xdr:rowOff>
    </xdr:from>
    <xdr:to>
      <xdr:col>17</xdr:col>
      <xdr:colOff>0</xdr:colOff>
      <xdr:row>113</xdr:row>
      <xdr:rowOff>180975</xdr:rowOff>
    </xdr:to>
    <xdr:cxnSp macro="">
      <xdr:nvCxnSpPr>
        <xdr:cNvPr id="80" name="ลูกศรเชื่อมต่อแบบตรง 79"/>
        <xdr:cNvCxnSpPr/>
      </xdr:nvCxnSpPr>
      <xdr:spPr>
        <a:xfrm>
          <a:off x="5972175" y="27641550"/>
          <a:ext cx="38671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342900</xdr:colOff>
      <xdr:row>119</xdr:row>
      <xdr:rowOff>171450</xdr:rowOff>
    </xdr:from>
    <xdr:to>
      <xdr:col>17</xdr:col>
      <xdr:colOff>9525</xdr:colOff>
      <xdr:row>119</xdr:row>
      <xdr:rowOff>171450</xdr:rowOff>
    </xdr:to>
    <xdr:cxnSp macro="">
      <xdr:nvCxnSpPr>
        <xdr:cNvPr id="85" name="ลูกศรเชื่อมต่อแบบตรง 84"/>
        <xdr:cNvCxnSpPr/>
      </xdr:nvCxnSpPr>
      <xdr:spPr>
        <a:xfrm>
          <a:off x="8772525" y="29060775"/>
          <a:ext cx="1076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116</xdr:row>
      <xdr:rowOff>190500</xdr:rowOff>
    </xdr:from>
    <xdr:to>
      <xdr:col>17</xdr:col>
      <xdr:colOff>333375</xdr:colOff>
      <xdr:row>116</xdr:row>
      <xdr:rowOff>190500</xdr:rowOff>
    </xdr:to>
    <xdr:cxnSp macro="">
      <xdr:nvCxnSpPr>
        <xdr:cNvPr id="86" name="ลูกศรเชื่อมต่อแบบตรง 85"/>
        <xdr:cNvCxnSpPr/>
      </xdr:nvCxnSpPr>
      <xdr:spPr>
        <a:xfrm>
          <a:off x="5962650" y="28365450"/>
          <a:ext cx="42100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134</xdr:row>
      <xdr:rowOff>123825</xdr:rowOff>
    </xdr:from>
    <xdr:to>
      <xdr:col>8</xdr:col>
      <xdr:colOff>342900</xdr:colOff>
      <xdr:row>134</xdr:row>
      <xdr:rowOff>123825</xdr:rowOff>
    </xdr:to>
    <xdr:cxnSp macro="">
      <xdr:nvCxnSpPr>
        <xdr:cNvPr id="90" name="ลูกศรเชื่อมต่อแบบตรง 89"/>
        <xdr:cNvCxnSpPr/>
      </xdr:nvCxnSpPr>
      <xdr:spPr>
        <a:xfrm>
          <a:off x="6324600" y="32708850"/>
          <a:ext cx="685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131</xdr:row>
      <xdr:rowOff>123825</xdr:rowOff>
    </xdr:from>
    <xdr:to>
      <xdr:col>16</xdr:col>
      <xdr:colOff>0</xdr:colOff>
      <xdr:row>131</xdr:row>
      <xdr:rowOff>123825</xdr:rowOff>
    </xdr:to>
    <xdr:cxnSp macro="">
      <xdr:nvCxnSpPr>
        <xdr:cNvPr id="96" name="ลูกศรเชื่อมต่อแบบตรง 95"/>
        <xdr:cNvCxnSpPr/>
      </xdr:nvCxnSpPr>
      <xdr:spPr>
        <a:xfrm>
          <a:off x="8791575" y="31994475"/>
          <a:ext cx="695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137</xdr:row>
      <xdr:rowOff>142875</xdr:rowOff>
    </xdr:from>
    <xdr:to>
      <xdr:col>8</xdr:col>
      <xdr:colOff>333375</xdr:colOff>
      <xdr:row>137</xdr:row>
      <xdr:rowOff>142875</xdr:rowOff>
    </xdr:to>
    <xdr:cxnSp macro="">
      <xdr:nvCxnSpPr>
        <xdr:cNvPr id="98" name="ลูกศรเชื่อมต่อแบบตรง 97"/>
        <xdr:cNvCxnSpPr/>
      </xdr:nvCxnSpPr>
      <xdr:spPr>
        <a:xfrm>
          <a:off x="6324600" y="33442275"/>
          <a:ext cx="676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140</xdr:row>
      <xdr:rowOff>152400</xdr:rowOff>
    </xdr:from>
    <xdr:to>
      <xdr:col>16</xdr:col>
      <xdr:colOff>28575</xdr:colOff>
      <xdr:row>140</xdr:row>
      <xdr:rowOff>152400</xdr:rowOff>
    </xdr:to>
    <xdr:cxnSp macro="">
      <xdr:nvCxnSpPr>
        <xdr:cNvPr id="104" name="ลูกศรเชื่อมต่อแบบตรง 103"/>
        <xdr:cNvCxnSpPr/>
      </xdr:nvCxnSpPr>
      <xdr:spPr>
        <a:xfrm>
          <a:off x="8429625" y="34166175"/>
          <a:ext cx="1085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156</xdr:row>
      <xdr:rowOff>133350</xdr:rowOff>
    </xdr:from>
    <xdr:to>
      <xdr:col>18</xdr:col>
      <xdr:colOff>9525</xdr:colOff>
      <xdr:row>156</xdr:row>
      <xdr:rowOff>133350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5972175" y="38080950"/>
          <a:ext cx="42291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159</xdr:row>
      <xdr:rowOff>142875</xdr:rowOff>
    </xdr:from>
    <xdr:to>
      <xdr:col>8</xdr:col>
      <xdr:colOff>19050</xdr:colOff>
      <xdr:row>159</xdr:row>
      <xdr:rowOff>142875</xdr:rowOff>
    </xdr:to>
    <xdr:cxnSp macro="">
      <xdr:nvCxnSpPr>
        <xdr:cNvPr id="110" name="ลูกศรเชื่อมต่อแบบตรง 109"/>
        <xdr:cNvCxnSpPr/>
      </xdr:nvCxnSpPr>
      <xdr:spPr>
        <a:xfrm>
          <a:off x="5981700" y="38804850"/>
          <a:ext cx="704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163</xdr:row>
      <xdr:rowOff>142875</xdr:rowOff>
    </xdr:from>
    <xdr:to>
      <xdr:col>12</xdr:col>
      <xdr:colOff>333375</xdr:colOff>
      <xdr:row>163</xdr:row>
      <xdr:rowOff>142875</xdr:rowOff>
    </xdr:to>
    <xdr:cxnSp macro="">
      <xdr:nvCxnSpPr>
        <xdr:cNvPr id="112" name="ลูกศรเชื่อมต่อแบบตรง 111"/>
        <xdr:cNvCxnSpPr/>
      </xdr:nvCxnSpPr>
      <xdr:spPr>
        <a:xfrm>
          <a:off x="8096250" y="39757350"/>
          <a:ext cx="314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169</xdr:row>
      <xdr:rowOff>142875</xdr:rowOff>
    </xdr:from>
    <xdr:to>
      <xdr:col>17</xdr:col>
      <xdr:colOff>314325</xdr:colOff>
      <xdr:row>169</xdr:row>
      <xdr:rowOff>142875</xdr:rowOff>
    </xdr:to>
    <xdr:cxnSp macro="">
      <xdr:nvCxnSpPr>
        <xdr:cNvPr id="123" name="ลูกศรเชื่อมต่อแบบตรง 122"/>
        <xdr:cNvCxnSpPr/>
      </xdr:nvCxnSpPr>
      <xdr:spPr>
        <a:xfrm>
          <a:off x="9839325" y="41186100"/>
          <a:ext cx="314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181</xdr:row>
      <xdr:rowOff>142875</xdr:rowOff>
    </xdr:from>
    <xdr:to>
      <xdr:col>17</xdr:col>
      <xdr:colOff>9525</xdr:colOff>
      <xdr:row>181</xdr:row>
      <xdr:rowOff>152400</xdr:rowOff>
    </xdr:to>
    <xdr:cxnSp macro="">
      <xdr:nvCxnSpPr>
        <xdr:cNvPr id="125" name="ลูกศรเชื่อมต่อแบบตรง 124"/>
        <xdr:cNvCxnSpPr/>
      </xdr:nvCxnSpPr>
      <xdr:spPr>
        <a:xfrm>
          <a:off x="5991225" y="44167425"/>
          <a:ext cx="38576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187</xdr:row>
      <xdr:rowOff>142875</xdr:rowOff>
    </xdr:from>
    <xdr:to>
      <xdr:col>11</xdr:col>
      <xdr:colOff>314325</xdr:colOff>
      <xdr:row>187</xdr:row>
      <xdr:rowOff>142875</xdr:rowOff>
    </xdr:to>
    <xdr:cxnSp macro="">
      <xdr:nvCxnSpPr>
        <xdr:cNvPr id="128" name="ลูกศรเชื่อมต่อแบบตรง 127"/>
        <xdr:cNvCxnSpPr/>
      </xdr:nvCxnSpPr>
      <xdr:spPr>
        <a:xfrm>
          <a:off x="7724775" y="45596175"/>
          <a:ext cx="314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260</xdr:row>
      <xdr:rowOff>152400</xdr:rowOff>
    </xdr:from>
    <xdr:to>
      <xdr:col>18</xdr:col>
      <xdr:colOff>0</xdr:colOff>
      <xdr:row>260</xdr:row>
      <xdr:rowOff>152400</xdr:rowOff>
    </xdr:to>
    <xdr:cxnSp macro="">
      <xdr:nvCxnSpPr>
        <xdr:cNvPr id="134" name="ลูกศรเชื่อมต่อแบบตรง 133"/>
        <xdr:cNvCxnSpPr/>
      </xdr:nvCxnSpPr>
      <xdr:spPr>
        <a:xfrm>
          <a:off x="5962650" y="63455550"/>
          <a:ext cx="42291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262</xdr:row>
      <xdr:rowOff>152400</xdr:rowOff>
    </xdr:from>
    <xdr:to>
      <xdr:col>18</xdr:col>
      <xdr:colOff>9525</xdr:colOff>
      <xdr:row>262</xdr:row>
      <xdr:rowOff>152400</xdr:rowOff>
    </xdr:to>
    <xdr:cxnSp macro="">
      <xdr:nvCxnSpPr>
        <xdr:cNvPr id="136" name="ลูกศรเชื่อมต่อแบบตรง 135"/>
        <xdr:cNvCxnSpPr/>
      </xdr:nvCxnSpPr>
      <xdr:spPr>
        <a:xfrm>
          <a:off x="5981700" y="63931800"/>
          <a:ext cx="42195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258</xdr:row>
      <xdr:rowOff>133350</xdr:rowOff>
    </xdr:from>
    <xdr:to>
      <xdr:col>18</xdr:col>
      <xdr:colOff>9525</xdr:colOff>
      <xdr:row>258</xdr:row>
      <xdr:rowOff>133350</xdr:rowOff>
    </xdr:to>
    <xdr:cxnSp macro="">
      <xdr:nvCxnSpPr>
        <xdr:cNvPr id="138" name="ลูกศรเชื่อมต่อแบบตรง 137"/>
        <xdr:cNvCxnSpPr/>
      </xdr:nvCxnSpPr>
      <xdr:spPr>
        <a:xfrm>
          <a:off x="5981700" y="62960250"/>
          <a:ext cx="42195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264</xdr:row>
      <xdr:rowOff>161925</xdr:rowOff>
    </xdr:from>
    <xdr:to>
      <xdr:col>17</xdr:col>
      <xdr:colOff>333375</xdr:colOff>
      <xdr:row>264</xdr:row>
      <xdr:rowOff>161925</xdr:rowOff>
    </xdr:to>
    <xdr:cxnSp macro="">
      <xdr:nvCxnSpPr>
        <xdr:cNvPr id="140" name="ลูกศรเชื่อมต่อแบบตรง 139"/>
        <xdr:cNvCxnSpPr/>
      </xdr:nvCxnSpPr>
      <xdr:spPr>
        <a:xfrm>
          <a:off x="5991225" y="64417575"/>
          <a:ext cx="41814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281</xdr:row>
      <xdr:rowOff>161925</xdr:rowOff>
    </xdr:from>
    <xdr:to>
      <xdr:col>17</xdr:col>
      <xdr:colOff>28575</xdr:colOff>
      <xdr:row>281</xdr:row>
      <xdr:rowOff>161925</xdr:rowOff>
    </xdr:to>
    <xdr:cxnSp macro="">
      <xdr:nvCxnSpPr>
        <xdr:cNvPr id="142" name="ลูกศรเชื่อมต่อแบบตรง 141"/>
        <xdr:cNvCxnSpPr/>
      </xdr:nvCxnSpPr>
      <xdr:spPr>
        <a:xfrm>
          <a:off x="5981700" y="68589525"/>
          <a:ext cx="38862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286</xdr:row>
      <xdr:rowOff>171450</xdr:rowOff>
    </xdr:from>
    <xdr:to>
      <xdr:col>17</xdr:col>
      <xdr:colOff>0</xdr:colOff>
      <xdr:row>286</xdr:row>
      <xdr:rowOff>180975</xdr:rowOff>
    </xdr:to>
    <xdr:cxnSp macro="">
      <xdr:nvCxnSpPr>
        <xdr:cNvPr id="143" name="ลูกศรเชื่อมต่อแบบตรง 142"/>
        <xdr:cNvCxnSpPr/>
      </xdr:nvCxnSpPr>
      <xdr:spPr>
        <a:xfrm>
          <a:off x="5962650" y="69789675"/>
          <a:ext cx="38766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290</xdr:row>
      <xdr:rowOff>171450</xdr:rowOff>
    </xdr:from>
    <xdr:to>
      <xdr:col>16</xdr:col>
      <xdr:colOff>342900</xdr:colOff>
      <xdr:row>290</xdr:row>
      <xdr:rowOff>171450</xdr:rowOff>
    </xdr:to>
    <xdr:cxnSp macro="">
      <xdr:nvCxnSpPr>
        <xdr:cNvPr id="144" name="ลูกศรเชื่อมต่อแบบตรง 143"/>
        <xdr:cNvCxnSpPr/>
      </xdr:nvCxnSpPr>
      <xdr:spPr>
        <a:xfrm>
          <a:off x="5962650" y="70742175"/>
          <a:ext cx="38671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293</xdr:row>
      <xdr:rowOff>171450</xdr:rowOff>
    </xdr:from>
    <xdr:to>
      <xdr:col>16</xdr:col>
      <xdr:colOff>342900</xdr:colOff>
      <xdr:row>293</xdr:row>
      <xdr:rowOff>180975</xdr:rowOff>
    </xdr:to>
    <xdr:cxnSp macro="">
      <xdr:nvCxnSpPr>
        <xdr:cNvPr id="145" name="ลูกศรเชื่อมต่อแบบตรง 144"/>
        <xdr:cNvCxnSpPr/>
      </xdr:nvCxnSpPr>
      <xdr:spPr>
        <a:xfrm>
          <a:off x="5962650" y="71456550"/>
          <a:ext cx="38671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306</xdr:row>
      <xdr:rowOff>133350</xdr:rowOff>
    </xdr:from>
    <xdr:to>
      <xdr:col>12</xdr:col>
      <xdr:colOff>323850</xdr:colOff>
      <xdr:row>306</xdr:row>
      <xdr:rowOff>133350</xdr:rowOff>
    </xdr:to>
    <xdr:cxnSp macro="">
      <xdr:nvCxnSpPr>
        <xdr:cNvPr id="147" name="ลูกศรเชื่อมต่อแบบตรง 146"/>
        <xdr:cNvCxnSpPr/>
      </xdr:nvCxnSpPr>
      <xdr:spPr>
        <a:xfrm>
          <a:off x="7029450" y="74637900"/>
          <a:ext cx="1371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311</xdr:row>
      <xdr:rowOff>152400</xdr:rowOff>
    </xdr:from>
    <xdr:to>
      <xdr:col>12</xdr:col>
      <xdr:colOff>314325</xdr:colOff>
      <xdr:row>311</xdr:row>
      <xdr:rowOff>152400</xdr:rowOff>
    </xdr:to>
    <xdr:cxnSp macro="">
      <xdr:nvCxnSpPr>
        <xdr:cNvPr id="148" name="ลูกศรเชื่อมต่อแบบตรง 147"/>
        <xdr:cNvCxnSpPr/>
      </xdr:nvCxnSpPr>
      <xdr:spPr>
        <a:xfrm>
          <a:off x="7019925" y="75847575"/>
          <a:ext cx="1371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315</xdr:row>
      <xdr:rowOff>152400</xdr:rowOff>
    </xdr:from>
    <xdr:to>
      <xdr:col>16</xdr:col>
      <xdr:colOff>304800</xdr:colOff>
      <xdr:row>315</xdr:row>
      <xdr:rowOff>161925</xdr:rowOff>
    </xdr:to>
    <xdr:cxnSp macro="">
      <xdr:nvCxnSpPr>
        <xdr:cNvPr id="150" name="ลูกศรเชื่อมต่อแบบตรง 149"/>
        <xdr:cNvCxnSpPr/>
      </xdr:nvCxnSpPr>
      <xdr:spPr>
        <a:xfrm flipV="1">
          <a:off x="5981700" y="76800075"/>
          <a:ext cx="38100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331</xdr:row>
      <xdr:rowOff>142875</xdr:rowOff>
    </xdr:from>
    <xdr:to>
      <xdr:col>17</xdr:col>
      <xdr:colOff>342900</xdr:colOff>
      <xdr:row>331</xdr:row>
      <xdr:rowOff>142875</xdr:rowOff>
    </xdr:to>
    <xdr:cxnSp macro="">
      <xdr:nvCxnSpPr>
        <xdr:cNvPr id="155" name="ลูกศรเชื่อมต่อแบบตรง 154"/>
        <xdr:cNvCxnSpPr/>
      </xdr:nvCxnSpPr>
      <xdr:spPr>
        <a:xfrm>
          <a:off x="5972175" y="80724375"/>
          <a:ext cx="42100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335</xdr:row>
      <xdr:rowOff>161925</xdr:rowOff>
    </xdr:from>
    <xdr:to>
      <xdr:col>17</xdr:col>
      <xdr:colOff>38100</xdr:colOff>
      <xdr:row>335</xdr:row>
      <xdr:rowOff>161925</xdr:rowOff>
    </xdr:to>
    <xdr:cxnSp macro="">
      <xdr:nvCxnSpPr>
        <xdr:cNvPr id="157" name="ลูกศรเชื่อมต่อแบบตรง 156"/>
        <xdr:cNvCxnSpPr/>
      </xdr:nvCxnSpPr>
      <xdr:spPr>
        <a:xfrm>
          <a:off x="8086725" y="81695925"/>
          <a:ext cx="1790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338</xdr:row>
      <xdr:rowOff>161925</xdr:rowOff>
    </xdr:from>
    <xdr:to>
      <xdr:col>17</xdr:col>
      <xdr:colOff>28575</xdr:colOff>
      <xdr:row>338</xdr:row>
      <xdr:rowOff>161925</xdr:rowOff>
    </xdr:to>
    <xdr:cxnSp macro="">
      <xdr:nvCxnSpPr>
        <xdr:cNvPr id="158" name="ลูกศรเชื่อมต่อแบบตรง 157"/>
        <xdr:cNvCxnSpPr/>
      </xdr:nvCxnSpPr>
      <xdr:spPr>
        <a:xfrm>
          <a:off x="8077200" y="82410300"/>
          <a:ext cx="1790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344</xdr:row>
      <xdr:rowOff>161925</xdr:rowOff>
    </xdr:from>
    <xdr:to>
      <xdr:col>17</xdr:col>
      <xdr:colOff>28575</xdr:colOff>
      <xdr:row>344</xdr:row>
      <xdr:rowOff>161925</xdr:rowOff>
    </xdr:to>
    <xdr:cxnSp macro="">
      <xdr:nvCxnSpPr>
        <xdr:cNvPr id="159" name="ลูกศรเชื่อมต่อแบบตรง 158"/>
        <xdr:cNvCxnSpPr/>
      </xdr:nvCxnSpPr>
      <xdr:spPr>
        <a:xfrm>
          <a:off x="8077200" y="83839050"/>
          <a:ext cx="1790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356</xdr:row>
      <xdr:rowOff>152400</xdr:rowOff>
    </xdr:from>
    <xdr:to>
      <xdr:col>17</xdr:col>
      <xdr:colOff>9525</xdr:colOff>
      <xdr:row>356</xdr:row>
      <xdr:rowOff>161925</xdr:rowOff>
    </xdr:to>
    <xdr:cxnSp macro="">
      <xdr:nvCxnSpPr>
        <xdr:cNvPr id="161" name="ลูกศรเชื่อมต่อแบบตรง 160"/>
        <xdr:cNvCxnSpPr/>
      </xdr:nvCxnSpPr>
      <xdr:spPr>
        <a:xfrm flipV="1">
          <a:off x="5991225" y="86810850"/>
          <a:ext cx="38576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366</xdr:row>
      <xdr:rowOff>161925</xdr:rowOff>
    </xdr:from>
    <xdr:to>
      <xdr:col>17</xdr:col>
      <xdr:colOff>333375</xdr:colOff>
      <xdr:row>366</xdr:row>
      <xdr:rowOff>161925</xdr:rowOff>
    </xdr:to>
    <xdr:cxnSp macro="">
      <xdr:nvCxnSpPr>
        <xdr:cNvPr id="163" name="ลูกศรเชื่อมต่อแบบตรง 162"/>
        <xdr:cNvCxnSpPr/>
      </xdr:nvCxnSpPr>
      <xdr:spPr>
        <a:xfrm>
          <a:off x="5981700" y="89296875"/>
          <a:ext cx="4191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381</xdr:row>
      <xdr:rowOff>142875</xdr:rowOff>
    </xdr:from>
    <xdr:to>
      <xdr:col>13</xdr:col>
      <xdr:colOff>9525</xdr:colOff>
      <xdr:row>381</xdr:row>
      <xdr:rowOff>142875</xdr:rowOff>
    </xdr:to>
    <xdr:cxnSp macro="">
      <xdr:nvCxnSpPr>
        <xdr:cNvPr id="165" name="ลูกศรเชื่อมต่อแบบตรง 164"/>
        <xdr:cNvCxnSpPr/>
      </xdr:nvCxnSpPr>
      <xdr:spPr>
        <a:xfrm>
          <a:off x="7038975" y="92973525"/>
          <a:ext cx="14001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384</xdr:row>
      <xdr:rowOff>152400</xdr:rowOff>
    </xdr:from>
    <xdr:to>
      <xdr:col>12</xdr:col>
      <xdr:colOff>342900</xdr:colOff>
      <xdr:row>384</xdr:row>
      <xdr:rowOff>152400</xdr:rowOff>
    </xdr:to>
    <xdr:cxnSp macro="">
      <xdr:nvCxnSpPr>
        <xdr:cNvPr id="166" name="ลูกศรเชื่อมต่อแบบตรง 165"/>
        <xdr:cNvCxnSpPr/>
      </xdr:nvCxnSpPr>
      <xdr:spPr>
        <a:xfrm>
          <a:off x="7019925" y="93697425"/>
          <a:ext cx="14001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387</xdr:row>
      <xdr:rowOff>142875</xdr:rowOff>
    </xdr:from>
    <xdr:to>
      <xdr:col>9</xdr:col>
      <xdr:colOff>19050</xdr:colOff>
      <xdr:row>387</xdr:row>
      <xdr:rowOff>142875</xdr:rowOff>
    </xdr:to>
    <xdr:cxnSp macro="">
      <xdr:nvCxnSpPr>
        <xdr:cNvPr id="168" name="ลูกศรเชื่อมต่อแบบตรง 167"/>
        <xdr:cNvCxnSpPr/>
      </xdr:nvCxnSpPr>
      <xdr:spPr>
        <a:xfrm>
          <a:off x="6677025" y="94402275"/>
          <a:ext cx="3619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389</xdr:row>
      <xdr:rowOff>152400</xdr:rowOff>
    </xdr:from>
    <xdr:to>
      <xdr:col>11</xdr:col>
      <xdr:colOff>38100</xdr:colOff>
      <xdr:row>389</xdr:row>
      <xdr:rowOff>152400</xdr:rowOff>
    </xdr:to>
    <xdr:cxnSp macro="">
      <xdr:nvCxnSpPr>
        <xdr:cNvPr id="170" name="ลูกศรเชื่อมต่อแบบตรง 169"/>
        <xdr:cNvCxnSpPr/>
      </xdr:nvCxnSpPr>
      <xdr:spPr>
        <a:xfrm>
          <a:off x="6677025" y="94888050"/>
          <a:ext cx="1085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393</xdr:row>
      <xdr:rowOff>161925</xdr:rowOff>
    </xdr:from>
    <xdr:to>
      <xdr:col>13</xdr:col>
      <xdr:colOff>9525</xdr:colOff>
      <xdr:row>393</xdr:row>
      <xdr:rowOff>161925</xdr:rowOff>
    </xdr:to>
    <xdr:cxnSp macro="">
      <xdr:nvCxnSpPr>
        <xdr:cNvPr id="172" name="ลูกศรเชื่อมต่อแบบตรง 171"/>
        <xdr:cNvCxnSpPr/>
      </xdr:nvCxnSpPr>
      <xdr:spPr>
        <a:xfrm>
          <a:off x="7391400" y="95850075"/>
          <a:ext cx="1047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40</xdr:row>
      <xdr:rowOff>152400</xdr:rowOff>
    </xdr:from>
    <xdr:to>
      <xdr:col>18</xdr:col>
      <xdr:colOff>9525</xdr:colOff>
      <xdr:row>40</xdr:row>
      <xdr:rowOff>152400</xdr:rowOff>
    </xdr:to>
    <xdr:cxnSp macro="">
      <xdr:nvCxnSpPr>
        <xdr:cNvPr id="15" name="ลูกศรเชื่อมต่อแบบตรง 14"/>
        <xdr:cNvCxnSpPr/>
      </xdr:nvCxnSpPr>
      <xdr:spPr>
        <a:xfrm>
          <a:off x="9134475" y="9944100"/>
          <a:ext cx="1066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43</xdr:row>
      <xdr:rowOff>171450</xdr:rowOff>
    </xdr:from>
    <xdr:to>
      <xdr:col>18</xdr:col>
      <xdr:colOff>9525</xdr:colOff>
      <xdr:row>43</xdr:row>
      <xdr:rowOff>171450</xdr:rowOff>
    </xdr:to>
    <xdr:cxnSp macro="">
      <xdr:nvCxnSpPr>
        <xdr:cNvPr id="71" name="ลูกศรเชื่อมต่อแบบตรง 70"/>
        <xdr:cNvCxnSpPr/>
      </xdr:nvCxnSpPr>
      <xdr:spPr>
        <a:xfrm>
          <a:off x="9134475" y="10677525"/>
          <a:ext cx="1066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46</xdr:row>
      <xdr:rowOff>152400</xdr:rowOff>
    </xdr:from>
    <xdr:to>
      <xdr:col>18</xdr:col>
      <xdr:colOff>9525</xdr:colOff>
      <xdr:row>46</xdr:row>
      <xdr:rowOff>152400</xdr:rowOff>
    </xdr:to>
    <xdr:cxnSp macro="">
      <xdr:nvCxnSpPr>
        <xdr:cNvPr id="73" name="ลูกศรเชื่อมต่อแบบตรง 72"/>
        <xdr:cNvCxnSpPr/>
      </xdr:nvCxnSpPr>
      <xdr:spPr>
        <a:xfrm>
          <a:off x="9134475" y="11372850"/>
          <a:ext cx="1066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61</xdr:row>
      <xdr:rowOff>161925</xdr:rowOff>
    </xdr:from>
    <xdr:to>
      <xdr:col>18</xdr:col>
      <xdr:colOff>0</xdr:colOff>
      <xdr:row>61</xdr:row>
      <xdr:rowOff>161925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9134475" y="15049500"/>
          <a:ext cx="1057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232</xdr:row>
      <xdr:rowOff>171450</xdr:rowOff>
    </xdr:from>
    <xdr:to>
      <xdr:col>8</xdr:col>
      <xdr:colOff>19050</xdr:colOff>
      <xdr:row>232</xdr:row>
      <xdr:rowOff>171450</xdr:rowOff>
    </xdr:to>
    <xdr:cxnSp macro="">
      <xdr:nvCxnSpPr>
        <xdr:cNvPr id="36" name="ลูกศรเชื่อมต่อแบบตรง 35"/>
        <xdr:cNvCxnSpPr/>
      </xdr:nvCxnSpPr>
      <xdr:spPr>
        <a:xfrm>
          <a:off x="5962650" y="56683275"/>
          <a:ext cx="723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184</xdr:row>
      <xdr:rowOff>152400</xdr:rowOff>
    </xdr:from>
    <xdr:to>
      <xdr:col>9</xdr:col>
      <xdr:colOff>9525</xdr:colOff>
      <xdr:row>184</xdr:row>
      <xdr:rowOff>152400</xdr:rowOff>
    </xdr:to>
    <xdr:cxnSp macro="">
      <xdr:nvCxnSpPr>
        <xdr:cNvPr id="10" name="ลูกศรเชื่อมต่อแบบตรง 9"/>
        <xdr:cNvCxnSpPr/>
      </xdr:nvCxnSpPr>
      <xdr:spPr>
        <a:xfrm>
          <a:off x="5743575" y="46243875"/>
          <a:ext cx="1076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30</xdr:row>
      <xdr:rowOff>133350</xdr:rowOff>
    </xdr:from>
    <xdr:to>
      <xdr:col>9</xdr:col>
      <xdr:colOff>28575</xdr:colOff>
      <xdr:row>30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5762625" y="7553325"/>
          <a:ext cx="10763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56</xdr:row>
      <xdr:rowOff>142875</xdr:rowOff>
    </xdr:from>
    <xdr:to>
      <xdr:col>8</xdr:col>
      <xdr:colOff>342900</xdr:colOff>
      <xdr:row>56</xdr:row>
      <xdr:rowOff>142875</xdr:rowOff>
    </xdr:to>
    <xdr:cxnSp macro="">
      <xdr:nvCxnSpPr>
        <xdr:cNvPr id="7" name="ลูกศรเชื่อมต่อแบบตรง 6"/>
        <xdr:cNvCxnSpPr/>
      </xdr:nvCxnSpPr>
      <xdr:spPr>
        <a:xfrm>
          <a:off x="5772150" y="13916025"/>
          <a:ext cx="1028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124</xdr:row>
      <xdr:rowOff>133350</xdr:rowOff>
    </xdr:from>
    <xdr:to>
      <xdr:col>9</xdr:col>
      <xdr:colOff>9525</xdr:colOff>
      <xdr:row>124</xdr:row>
      <xdr:rowOff>133350</xdr:rowOff>
    </xdr:to>
    <xdr:cxnSp macro="">
      <xdr:nvCxnSpPr>
        <xdr:cNvPr id="9" name="ลูกศรเชื่อมต่อแบบตรง 8"/>
        <xdr:cNvCxnSpPr/>
      </xdr:nvCxnSpPr>
      <xdr:spPr>
        <a:xfrm>
          <a:off x="5762625" y="31594425"/>
          <a:ext cx="1057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248</xdr:row>
      <xdr:rowOff>142875</xdr:rowOff>
    </xdr:from>
    <xdr:to>
      <xdr:col>11</xdr:col>
      <xdr:colOff>323850</xdr:colOff>
      <xdr:row>248</xdr:row>
      <xdr:rowOff>142875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6134100" y="62531625"/>
          <a:ext cx="17049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9</xdr:row>
      <xdr:rowOff>133350</xdr:rowOff>
    </xdr:from>
    <xdr:to>
      <xdr:col>11</xdr:col>
      <xdr:colOff>28575</xdr:colOff>
      <xdr:row>9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115050" y="2428875"/>
          <a:ext cx="1428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142875</xdr:rowOff>
    </xdr:from>
    <xdr:to>
      <xdr:col>17</xdr:col>
      <xdr:colOff>371475</xdr:colOff>
      <xdr:row>6</xdr:row>
      <xdr:rowOff>152400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505450" y="714375"/>
          <a:ext cx="46482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10</xdr:row>
      <xdr:rowOff>133350</xdr:rowOff>
    </xdr:from>
    <xdr:to>
      <xdr:col>18</xdr:col>
      <xdr:colOff>0</xdr:colOff>
      <xdr:row>10</xdr:row>
      <xdr:rowOff>142875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5505450" y="1657350"/>
          <a:ext cx="46672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371475</xdr:colOff>
      <xdr:row>14</xdr:row>
      <xdr:rowOff>142875</xdr:rowOff>
    </xdr:from>
    <xdr:to>
      <xdr:col>18</xdr:col>
      <xdr:colOff>0</xdr:colOff>
      <xdr:row>14</xdr:row>
      <xdr:rowOff>142875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8982075" y="2619375"/>
          <a:ext cx="11906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35</xdr:row>
      <xdr:rowOff>152400</xdr:rowOff>
    </xdr:from>
    <xdr:to>
      <xdr:col>18</xdr:col>
      <xdr:colOff>9525</xdr:colOff>
      <xdr:row>35</xdr:row>
      <xdr:rowOff>171450</xdr:rowOff>
    </xdr:to>
    <xdr:cxnSp macro="">
      <xdr:nvCxnSpPr>
        <xdr:cNvPr id="23" name="ลูกศรเชื่อมต่อแบบตรง 22"/>
        <xdr:cNvCxnSpPr/>
      </xdr:nvCxnSpPr>
      <xdr:spPr>
        <a:xfrm>
          <a:off x="5495925" y="7486650"/>
          <a:ext cx="4686300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21</xdr:row>
      <xdr:rowOff>123825</xdr:rowOff>
    </xdr:from>
    <xdr:to>
      <xdr:col>13</xdr:col>
      <xdr:colOff>19050</xdr:colOff>
      <xdr:row>21</xdr:row>
      <xdr:rowOff>123825</xdr:rowOff>
    </xdr:to>
    <xdr:cxnSp macro="">
      <xdr:nvCxnSpPr>
        <xdr:cNvPr id="35" name="ลูกศรเชื่อมต่อแบบตรง 34"/>
        <xdr:cNvCxnSpPr/>
      </xdr:nvCxnSpPr>
      <xdr:spPr>
        <a:xfrm>
          <a:off x="7829550" y="4267200"/>
          <a:ext cx="4095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14</xdr:row>
      <xdr:rowOff>161925</xdr:rowOff>
    </xdr:from>
    <xdr:to>
      <xdr:col>9</xdr:col>
      <xdr:colOff>28575</xdr:colOff>
      <xdr:row>14</xdr:row>
      <xdr:rowOff>161925</xdr:rowOff>
    </xdr:to>
    <xdr:cxnSp macro="">
      <xdr:nvCxnSpPr>
        <xdr:cNvPr id="6" name="ลูกศรเชื่อมต่อแบบตรง 5"/>
        <xdr:cNvCxnSpPr/>
      </xdr:nvCxnSpPr>
      <xdr:spPr>
        <a:xfrm>
          <a:off x="5495925" y="3419475"/>
          <a:ext cx="11906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17</xdr:row>
      <xdr:rowOff>123825</xdr:rowOff>
    </xdr:from>
    <xdr:to>
      <xdr:col>10</xdr:col>
      <xdr:colOff>0</xdr:colOff>
      <xdr:row>17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6276975" y="4095750"/>
          <a:ext cx="771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32</xdr:row>
      <xdr:rowOff>133350</xdr:rowOff>
    </xdr:from>
    <xdr:to>
      <xdr:col>10</xdr:col>
      <xdr:colOff>352425</xdr:colOff>
      <xdr:row>32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5895975" y="7800975"/>
          <a:ext cx="15049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38</xdr:row>
      <xdr:rowOff>161925</xdr:rowOff>
    </xdr:from>
    <xdr:to>
      <xdr:col>10</xdr:col>
      <xdr:colOff>352425</xdr:colOff>
      <xdr:row>38</xdr:row>
      <xdr:rowOff>161925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5876925" y="9258300"/>
          <a:ext cx="1524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38</xdr:row>
      <xdr:rowOff>152400</xdr:rowOff>
    </xdr:from>
    <xdr:to>
      <xdr:col>18</xdr:col>
      <xdr:colOff>0</xdr:colOff>
      <xdr:row>38</xdr:row>
      <xdr:rowOff>152400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8610600" y="9248775"/>
          <a:ext cx="15621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32</xdr:row>
      <xdr:rowOff>123825</xdr:rowOff>
    </xdr:from>
    <xdr:to>
      <xdr:col>17</xdr:col>
      <xdr:colOff>381000</xdr:colOff>
      <xdr:row>32</xdr:row>
      <xdr:rowOff>123825</xdr:rowOff>
    </xdr:to>
    <xdr:cxnSp macro="">
      <xdr:nvCxnSpPr>
        <xdr:cNvPr id="32" name="ลูกศรเชื่อมต่อแบบตรง 31"/>
        <xdr:cNvCxnSpPr/>
      </xdr:nvCxnSpPr>
      <xdr:spPr>
        <a:xfrm>
          <a:off x="8610600" y="7791450"/>
          <a:ext cx="15525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61" workbookViewId="0">
      <selection activeCell="F48" sqref="F48"/>
    </sheetView>
  </sheetViews>
  <sheetFormatPr defaultRowHeight="14.25" x14ac:dyDescent="0.2"/>
  <cols>
    <col min="1" max="1" width="53.5" customWidth="1"/>
    <col min="2" max="2" width="15.375" customWidth="1"/>
    <col min="3" max="3" width="14.25" customWidth="1"/>
    <col min="4" max="4" width="16.25" customWidth="1"/>
    <col min="5" max="5" width="13" customWidth="1"/>
    <col min="6" max="6" width="14.125" customWidth="1"/>
  </cols>
  <sheetData>
    <row r="1" spans="1:7" ht="20.25" x14ac:dyDescent="0.3">
      <c r="A1" s="1"/>
      <c r="B1" s="1"/>
      <c r="C1" s="1"/>
      <c r="D1" s="1"/>
      <c r="E1" s="1"/>
      <c r="F1" s="2" t="s">
        <v>0</v>
      </c>
      <c r="G1" s="1"/>
    </row>
    <row r="2" spans="1:7" ht="20.25" x14ac:dyDescent="0.3">
      <c r="A2" s="310" t="s">
        <v>1</v>
      </c>
      <c r="B2" s="310"/>
      <c r="C2" s="310"/>
      <c r="D2" s="310"/>
      <c r="E2" s="310"/>
      <c r="F2" s="310"/>
      <c r="G2" s="310"/>
    </row>
    <row r="3" spans="1:7" ht="20.25" x14ac:dyDescent="0.3">
      <c r="A3" s="310" t="s">
        <v>2</v>
      </c>
      <c r="B3" s="310"/>
      <c r="C3" s="310"/>
      <c r="D3" s="310"/>
      <c r="E3" s="310"/>
      <c r="F3" s="310"/>
      <c r="G3" s="310"/>
    </row>
    <row r="4" spans="1:7" ht="20.25" x14ac:dyDescent="0.3">
      <c r="A4" s="310" t="s">
        <v>262</v>
      </c>
      <c r="B4" s="310"/>
      <c r="C4" s="310"/>
      <c r="D4" s="310"/>
      <c r="E4" s="310"/>
      <c r="F4" s="310"/>
      <c r="G4" s="310"/>
    </row>
    <row r="5" spans="1:7" ht="20.25" x14ac:dyDescent="0.3">
      <c r="A5" s="310" t="s">
        <v>3</v>
      </c>
      <c r="B5" s="310"/>
      <c r="C5" s="310"/>
      <c r="D5" s="310"/>
      <c r="E5" s="310"/>
      <c r="F5" s="310"/>
      <c r="G5" s="310"/>
    </row>
    <row r="6" spans="1:7" ht="20.25" x14ac:dyDescent="0.3">
      <c r="A6" s="308" t="s">
        <v>4</v>
      </c>
      <c r="B6" s="3" t="s">
        <v>5</v>
      </c>
      <c r="C6" s="3" t="s">
        <v>6</v>
      </c>
      <c r="D6" s="4" t="s">
        <v>7</v>
      </c>
      <c r="E6" s="5" t="s">
        <v>6</v>
      </c>
      <c r="F6" s="3" t="s">
        <v>8</v>
      </c>
      <c r="G6" s="6"/>
    </row>
    <row r="7" spans="1:7" ht="20.25" x14ac:dyDescent="0.3">
      <c r="A7" s="309"/>
      <c r="B7" s="7" t="s">
        <v>9</v>
      </c>
      <c r="C7" s="7" t="s">
        <v>10</v>
      </c>
      <c r="D7" s="8" t="s">
        <v>11</v>
      </c>
      <c r="E7" s="9" t="s">
        <v>12</v>
      </c>
      <c r="F7" s="7"/>
      <c r="G7" s="6"/>
    </row>
    <row r="8" spans="1:7" ht="20.25" x14ac:dyDescent="0.3">
      <c r="A8" s="10" t="s">
        <v>13</v>
      </c>
      <c r="B8" s="11"/>
      <c r="C8" s="11"/>
      <c r="D8" s="12"/>
      <c r="E8" s="13"/>
      <c r="F8" s="14"/>
      <c r="G8" s="6"/>
    </row>
    <row r="9" spans="1:7" ht="20.25" x14ac:dyDescent="0.3">
      <c r="A9" s="15" t="s">
        <v>14</v>
      </c>
      <c r="B9" s="16">
        <v>3</v>
      </c>
      <c r="C9" s="17">
        <v>42.86</v>
      </c>
      <c r="D9" s="45">
        <v>865000</v>
      </c>
      <c r="E9" s="19">
        <v>26.73</v>
      </c>
      <c r="F9" s="20" t="s">
        <v>15</v>
      </c>
      <c r="G9" s="6"/>
    </row>
    <row r="10" spans="1:7" ht="20.25" x14ac:dyDescent="0.3">
      <c r="A10" s="15"/>
      <c r="B10" s="16"/>
      <c r="C10" s="46"/>
      <c r="D10" s="45"/>
      <c r="E10" s="47"/>
      <c r="F10" s="21"/>
      <c r="G10" s="6"/>
    </row>
    <row r="11" spans="1:7" ht="20.25" x14ac:dyDescent="0.3">
      <c r="A11" s="22" t="s">
        <v>16</v>
      </c>
      <c r="B11" s="22">
        <f>B9</f>
        <v>3</v>
      </c>
      <c r="C11" s="48">
        <v>42.86</v>
      </c>
      <c r="D11" s="23">
        <v>865000</v>
      </c>
      <c r="E11" s="38">
        <v>26.73</v>
      </c>
      <c r="F11" s="22"/>
      <c r="G11" s="24"/>
    </row>
    <row r="12" spans="1:7" ht="20.25" x14ac:dyDescent="0.3">
      <c r="A12" s="10" t="s">
        <v>17</v>
      </c>
      <c r="B12" s="11"/>
      <c r="C12" s="11"/>
      <c r="D12" s="12"/>
      <c r="E12" s="13"/>
      <c r="F12" s="11"/>
      <c r="G12" s="6"/>
    </row>
    <row r="13" spans="1:7" ht="20.25" x14ac:dyDescent="0.3">
      <c r="A13" s="15" t="s">
        <v>18</v>
      </c>
      <c r="B13" s="16">
        <v>15</v>
      </c>
      <c r="C13" s="25">
        <v>88.23</v>
      </c>
      <c r="D13" s="44">
        <v>1388800</v>
      </c>
      <c r="E13" s="19">
        <v>77.37</v>
      </c>
      <c r="F13" s="16" t="s">
        <v>19</v>
      </c>
      <c r="G13" s="6"/>
    </row>
    <row r="14" spans="1:7" ht="20.25" x14ac:dyDescent="0.3">
      <c r="A14" s="15" t="s">
        <v>20</v>
      </c>
      <c r="B14" s="16">
        <v>12</v>
      </c>
      <c r="C14" s="25">
        <v>70.58</v>
      </c>
      <c r="D14" s="44">
        <v>699000</v>
      </c>
      <c r="E14" s="19">
        <v>90.19</v>
      </c>
      <c r="F14" s="16" t="s">
        <v>19</v>
      </c>
      <c r="G14" s="6"/>
    </row>
    <row r="15" spans="1:7" ht="20.25" x14ac:dyDescent="0.3">
      <c r="A15" s="15" t="s">
        <v>21</v>
      </c>
      <c r="B15" s="16">
        <v>2</v>
      </c>
      <c r="C15" s="25">
        <v>28.57</v>
      </c>
      <c r="D15" s="44">
        <v>85000</v>
      </c>
      <c r="E15" s="19">
        <v>67.73</v>
      </c>
      <c r="F15" s="26" t="s">
        <v>22</v>
      </c>
      <c r="G15" s="6"/>
    </row>
    <row r="16" spans="1:7" ht="20.25" x14ac:dyDescent="0.3">
      <c r="A16" s="22" t="s">
        <v>16</v>
      </c>
      <c r="B16" s="22">
        <f>B13+B14+B15</f>
        <v>29</v>
      </c>
      <c r="C16" s="49">
        <v>74.36</v>
      </c>
      <c r="D16" s="106">
        <f>SUM(D13:D15)</f>
        <v>2172800</v>
      </c>
      <c r="E16" s="38">
        <v>80.61</v>
      </c>
      <c r="F16" s="22"/>
      <c r="G16" s="24"/>
    </row>
    <row r="17" spans="1:7" ht="20.25" x14ac:dyDescent="0.3">
      <c r="A17" s="10" t="s">
        <v>23</v>
      </c>
      <c r="B17" s="11"/>
      <c r="C17" s="11"/>
      <c r="D17" s="12"/>
      <c r="E17" s="13"/>
      <c r="F17" s="11"/>
      <c r="G17" s="6"/>
    </row>
    <row r="18" spans="1:7" ht="20.25" x14ac:dyDescent="0.3">
      <c r="A18" s="28" t="s">
        <v>24</v>
      </c>
      <c r="B18" s="16"/>
      <c r="C18" s="16"/>
      <c r="D18" s="18"/>
      <c r="E18" s="19"/>
      <c r="F18" s="16"/>
      <c r="G18" s="6"/>
    </row>
    <row r="19" spans="1:7" ht="20.25" x14ac:dyDescent="0.3">
      <c r="A19" s="15" t="s">
        <v>25</v>
      </c>
      <c r="B19" s="16">
        <v>1</v>
      </c>
      <c r="C19" s="29">
        <v>20</v>
      </c>
      <c r="D19" s="102">
        <v>15000</v>
      </c>
      <c r="E19" s="19">
        <v>7.32</v>
      </c>
      <c r="F19" s="105" t="s">
        <v>485</v>
      </c>
      <c r="G19" s="6"/>
    </row>
    <row r="20" spans="1:7" ht="20.25" x14ac:dyDescent="0.3">
      <c r="A20" s="15" t="s">
        <v>483</v>
      </c>
      <c r="B20" s="16">
        <v>1</v>
      </c>
      <c r="C20" s="29">
        <v>25</v>
      </c>
      <c r="D20" s="102">
        <v>37000</v>
      </c>
      <c r="E20" s="19">
        <v>28.68</v>
      </c>
      <c r="F20" s="105" t="s">
        <v>485</v>
      </c>
      <c r="G20" s="6"/>
    </row>
    <row r="21" spans="1:7" s="195" customFormat="1" ht="20.25" x14ac:dyDescent="0.3">
      <c r="A21" s="100" t="s">
        <v>484</v>
      </c>
      <c r="B21" s="101">
        <v>1</v>
      </c>
      <c r="C21" s="29">
        <v>100</v>
      </c>
      <c r="D21" s="102">
        <v>100000</v>
      </c>
      <c r="E21" s="19">
        <v>100</v>
      </c>
      <c r="F21" s="105" t="s">
        <v>485</v>
      </c>
      <c r="G21" s="99"/>
    </row>
    <row r="22" spans="1:7" ht="20.25" x14ac:dyDescent="0.3">
      <c r="A22" s="22" t="s">
        <v>28</v>
      </c>
      <c r="B22" s="22">
        <v>3</v>
      </c>
      <c r="C22" s="37">
        <v>30</v>
      </c>
      <c r="D22" s="106">
        <f>SUM(D19:D21)</f>
        <v>152000</v>
      </c>
      <c r="E22" s="38">
        <v>35.020000000000003</v>
      </c>
      <c r="F22" s="22"/>
      <c r="G22" s="41"/>
    </row>
    <row r="23" spans="1:7" s="195" customFormat="1" ht="20.25" x14ac:dyDescent="0.3">
      <c r="A23" s="31"/>
      <c r="B23" s="31"/>
      <c r="C23" s="32"/>
      <c r="D23" s="33"/>
      <c r="E23" s="34"/>
      <c r="F23" s="282">
        <v>4</v>
      </c>
      <c r="G23" s="41"/>
    </row>
    <row r="24" spans="1:7" s="195" customFormat="1" ht="20.25" x14ac:dyDescent="0.3">
      <c r="A24" s="31"/>
      <c r="B24" s="31"/>
      <c r="C24" s="32"/>
      <c r="D24" s="33"/>
      <c r="E24" s="34"/>
      <c r="F24" s="31"/>
      <c r="G24" s="41"/>
    </row>
    <row r="25" spans="1:7" s="195" customFormat="1" ht="20.25" x14ac:dyDescent="0.3">
      <c r="A25" s="31"/>
      <c r="B25" s="31"/>
      <c r="C25" s="32"/>
      <c r="D25" s="33"/>
      <c r="E25" s="34"/>
      <c r="F25" s="31"/>
      <c r="G25" s="41"/>
    </row>
    <row r="26" spans="1:7" ht="20.25" x14ac:dyDescent="0.3">
      <c r="A26" s="31"/>
      <c r="B26" s="31"/>
      <c r="C26" s="42"/>
      <c r="D26" s="33"/>
      <c r="E26" s="43"/>
      <c r="F26" s="31"/>
      <c r="G26" s="30"/>
    </row>
    <row r="27" spans="1:7" ht="20.25" x14ac:dyDescent="0.3">
      <c r="A27" s="31"/>
      <c r="B27" s="31"/>
      <c r="C27" s="32"/>
      <c r="D27" s="33"/>
      <c r="E27" s="34"/>
      <c r="F27" s="31"/>
      <c r="G27" s="35"/>
    </row>
    <row r="28" spans="1:7" ht="20.25" x14ac:dyDescent="0.3">
      <c r="A28" s="308" t="s">
        <v>4</v>
      </c>
      <c r="B28" s="3" t="s">
        <v>5</v>
      </c>
      <c r="C28" s="3" t="s">
        <v>6</v>
      </c>
      <c r="D28" s="4" t="s">
        <v>7</v>
      </c>
      <c r="E28" s="5" t="s">
        <v>6</v>
      </c>
      <c r="F28" s="3" t="s">
        <v>8</v>
      </c>
      <c r="G28" s="6"/>
    </row>
    <row r="29" spans="1:7" ht="20.25" x14ac:dyDescent="0.3">
      <c r="A29" s="309"/>
      <c r="B29" s="7" t="s">
        <v>9</v>
      </c>
      <c r="C29" s="7" t="s">
        <v>10</v>
      </c>
      <c r="D29" s="8" t="s">
        <v>11</v>
      </c>
      <c r="E29" s="9" t="s">
        <v>12</v>
      </c>
      <c r="F29" s="7"/>
      <c r="G29" s="6"/>
    </row>
    <row r="30" spans="1:7" ht="20.25" x14ac:dyDescent="0.3">
      <c r="A30" s="28" t="s">
        <v>29</v>
      </c>
      <c r="B30" s="16"/>
      <c r="C30" s="16"/>
      <c r="D30" s="18"/>
      <c r="E30" s="19"/>
      <c r="F30" s="16"/>
      <c r="G30" s="6"/>
    </row>
    <row r="31" spans="1:7" ht="20.25" x14ac:dyDescent="0.3">
      <c r="A31" s="15" t="s">
        <v>442</v>
      </c>
      <c r="B31" s="16" t="s">
        <v>443</v>
      </c>
      <c r="C31" s="44" t="s">
        <v>443</v>
      </c>
      <c r="D31" s="44" t="s">
        <v>443</v>
      </c>
      <c r="E31" s="267" t="s">
        <v>443</v>
      </c>
      <c r="F31" s="26" t="s">
        <v>443</v>
      </c>
      <c r="G31" s="6"/>
    </row>
    <row r="32" spans="1:7" ht="20.25" x14ac:dyDescent="0.3">
      <c r="A32" s="15"/>
      <c r="B32" s="16"/>
      <c r="C32" s="36"/>
      <c r="D32" s="44"/>
      <c r="E32" s="19"/>
      <c r="F32" s="16"/>
      <c r="G32" s="6"/>
    </row>
    <row r="33" spans="1:7" ht="20.25" x14ac:dyDescent="0.3">
      <c r="A33" s="15"/>
      <c r="B33" s="16"/>
      <c r="C33" s="36"/>
      <c r="D33" s="18"/>
      <c r="E33" s="19"/>
      <c r="F33" s="16"/>
      <c r="G33" s="6"/>
    </row>
    <row r="34" spans="1:7" ht="20.25" x14ac:dyDescent="0.3">
      <c r="A34" s="22" t="s">
        <v>16</v>
      </c>
      <c r="B34" s="103" t="s">
        <v>443</v>
      </c>
      <c r="C34" s="258" t="s">
        <v>443</v>
      </c>
      <c r="D34" s="259" t="s">
        <v>443</v>
      </c>
      <c r="E34" s="260" t="s">
        <v>443</v>
      </c>
      <c r="F34" s="103" t="s">
        <v>443</v>
      </c>
      <c r="G34" s="39"/>
    </row>
    <row r="35" spans="1:7" ht="20.25" x14ac:dyDescent="0.3">
      <c r="A35" s="10" t="s">
        <v>30</v>
      </c>
      <c r="B35" s="11"/>
      <c r="C35" s="40"/>
      <c r="D35" s="12"/>
      <c r="E35" s="13"/>
      <c r="F35" s="11"/>
      <c r="G35" s="6"/>
    </row>
    <row r="36" spans="1:7" ht="20.25" x14ac:dyDescent="0.3">
      <c r="A36" s="28" t="s">
        <v>31</v>
      </c>
      <c r="B36" s="16">
        <v>4</v>
      </c>
      <c r="C36" s="36">
        <v>80</v>
      </c>
      <c r="D36" s="102">
        <v>4045600</v>
      </c>
      <c r="E36" s="273">
        <v>96.05</v>
      </c>
      <c r="F36" s="26" t="s">
        <v>22</v>
      </c>
      <c r="G36" s="6"/>
    </row>
    <row r="37" spans="1:7" ht="20.25" x14ac:dyDescent="0.3">
      <c r="A37" s="15" t="s">
        <v>486</v>
      </c>
      <c r="B37" s="16">
        <v>7</v>
      </c>
      <c r="C37" s="29">
        <v>41.17</v>
      </c>
      <c r="D37" s="102">
        <v>613700</v>
      </c>
      <c r="E37" s="273">
        <v>60.24</v>
      </c>
      <c r="F37" s="26" t="s">
        <v>22</v>
      </c>
      <c r="G37" s="6"/>
    </row>
    <row r="38" spans="1:7" ht="20.25" x14ac:dyDescent="0.3">
      <c r="A38" s="15" t="s">
        <v>487</v>
      </c>
      <c r="B38" s="16">
        <v>5</v>
      </c>
      <c r="C38" s="29">
        <v>55.55</v>
      </c>
      <c r="D38" s="102">
        <v>237000</v>
      </c>
      <c r="E38" s="19">
        <v>41.8</v>
      </c>
      <c r="F38" s="26"/>
      <c r="G38" s="6"/>
    </row>
    <row r="39" spans="1:7" ht="20.25" x14ac:dyDescent="0.3">
      <c r="A39" s="22" t="s">
        <v>16</v>
      </c>
      <c r="B39" s="22">
        <f>SUM(B36:B38)</f>
        <v>16</v>
      </c>
      <c r="C39" s="37">
        <v>55.17</v>
      </c>
      <c r="D39" s="27">
        <f>SUM(D36:D38)</f>
        <v>4896300</v>
      </c>
      <c r="E39" s="38">
        <v>93.97</v>
      </c>
      <c r="F39" s="22"/>
      <c r="G39" s="6"/>
    </row>
    <row r="40" spans="1:7" ht="20.25" x14ac:dyDescent="0.3">
      <c r="A40" s="10" t="s">
        <v>32</v>
      </c>
      <c r="B40" s="11"/>
      <c r="C40" s="40"/>
      <c r="D40" s="12"/>
      <c r="E40" s="13"/>
      <c r="F40" s="11"/>
      <c r="G40" s="6"/>
    </row>
    <row r="41" spans="1:7" ht="20.25" x14ac:dyDescent="0.3">
      <c r="A41" s="15" t="s">
        <v>33</v>
      </c>
      <c r="B41" s="16">
        <v>6</v>
      </c>
      <c r="C41" s="29">
        <v>66.67</v>
      </c>
      <c r="D41" s="102">
        <v>230000</v>
      </c>
      <c r="E41" s="19">
        <v>69.7</v>
      </c>
      <c r="F41" s="26" t="s">
        <v>22</v>
      </c>
      <c r="G41" s="6"/>
    </row>
    <row r="42" spans="1:7" ht="20.25" x14ac:dyDescent="0.3">
      <c r="A42" s="15"/>
      <c r="B42" s="16"/>
      <c r="C42" s="29"/>
      <c r="D42" s="290"/>
      <c r="E42" s="289"/>
      <c r="F42" s="26"/>
      <c r="G42" s="6"/>
    </row>
    <row r="43" spans="1:7" ht="20.25" x14ac:dyDescent="0.3">
      <c r="A43" s="22" t="s">
        <v>16</v>
      </c>
      <c r="B43" s="22">
        <f>B41</f>
        <v>6</v>
      </c>
      <c r="C43" s="37">
        <f>C41</f>
        <v>66.67</v>
      </c>
      <c r="D43" s="27">
        <f>SUM(D41:D42)</f>
        <v>230000</v>
      </c>
      <c r="E43" s="38">
        <v>95.83</v>
      </c>
      <c r="F43" s="22"/>
      <c r="G43" s="24"/>
    </row>
    <row r="44" spans="1:7" ht="21" thickBot="1" x14ac:dyDescent="0.35">
      <c r="A44" s="50" t="s">
        <v>34</v>
      </c>
      <c r="B44" s="50">
        <f>B11+B16+B22+B39+B43</f>
        <v>57</v>
      </c>
      <c r="C44" s="51">
        <v>60.64</v>
      </c>
      <c r="D44" s="52">
        <f>D11+D16+D22+D39</f>
        <v>8086100</v>
      </c>
      <c r="E44" s="53">
        <v>94.24</v>
      </c>
      <c r="F44" s="50"/>
      <c r="G44" s="41"/>
    </row>
    <row r="48" spans="1:7" x14ac:dyDescent="0.2">
      <c r="F48" s="307">
        <v>5</v>
      </c>
    </row>
  </sheetData>
  <mergeCells count="6">
    <mergeCell ref="A28:A29"/>
    <mergeCell ref="A6:A7"/>
    <mergeCell ref="A2:G2"/>
    <mergeCell ref="A3:G3"/>
    <mergeCell ref="A4:G4"/>
    <mergeCell ref="A5:G5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418"/>
  <sheetViews>
    <sheetView tabSelected="1" topLeftCell="A371" workbookViewId="0">
      <selection activeCell="C3" sqref="C3"/>
    </sheetView>
  </sheetViews>
  <sheetFormatPr defaultRowHeight="14.25" x14ac:dyDescent="0.2"/>
  <cols>
    <col min="1" max="1" width="5.25" style="217" customWidth="1"/>
    <col min="2" max="2" width="22.75" style="217" customWidth="1"/>
    <col min="3" max="3" width="24.625" style="217" customWidth="1"/>
    <col min="4" max="4" width="9" style="217" customWidth="1"/>
    <col min="5" max="5" width="8.375" style="217" customWidth="1"/>
    <col min="6" max="6" width="8.25" style="217" customWidth="1"/>
    <col min="7" max="18" width="4.625" style="217" customWidth="1"/>
    <col min="19" max="16384" width="9" style="217"/>
  </cols>
  <sheetData>
    <row r="3" spans="1:29" ht="18.75" x14ac:dyDescent="0.3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54"/>
      <c r="O3" s="54"/>
      <c r="P3" s="55" t="s">
        <v>35</v>
      </c>
      <c r="Q3" s="187"/>
      <c r="R3" s="188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</row>
    <row r="4" spans="1:29" ht="18.75" x14ac:dyDescent="0.3">
      <c r="A4" s="319" t="s">
        <v>36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56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1:29" ht="18.75" x14ac:dyDescent="0.3">
      <c r="A5" s="319" t="s">
        <v>263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56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9" ht="18.75" x14ac:dyDescent="0.3">
      <c r="A6" s="319" t="s">
        <v>3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56"/>
      <c r="T6" s="57"/>
      <c r="U6" s="57"/>
      <c r="V6" s="57"/>
      <c r="W6" s="57"/>
      <c r="X6" s="57"/>
      <c r="Y6" s="57"/>
      <c r="Z6" s="57"/>
      <c r="AA6" s="57"/>
      <c r="AB6" s="57"/>
      <c r="AC6" s="57"/>
    </row>
    <row r="7" spans="1:29" ht="18.75" x14ac:dyDescent="0.3">
      <c r="A7" s="57" t="s">
        <v>13</v>
      </c>
      <c r="B7" s="57"/>
      <c r="C7" s="57"/>
      <c r="D7" s="59"/>
      <c r="E7" s="57"/>
      <c r="F7" s="57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56"/>
      <c r="T7" s="57"/>
      <c r="U7" s="57"/>
      <c r="V7" s="57"/>
      <c r="W7" s="57"/>
      <c r="X7" s="57"/>
      <c r="Y7" s="57"/>
      <c r="Z7" s="57"/>
      <c r="AA7" s="57"/>
      <c r="AB7" s="57"/>
      <c r="AC7" s="57"/>
    </row>
    <row r="8" spans="1:29" ht="18.75" x14ac:dyDescent="0.3">
      <c r="A8" s="109">
        <v>1.1000000000000001</v>
      </c>
      <c r="B8" s="109" t="s">
        <v>37</v>
      </c>
      <c r="C8" s="57"/>
      <c r="D8" s="59"/>
      <c r="E8" s="57"/>
      <c r="F8" s="57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56"/>
      <c r="T8" s="57"/>
      <c r="U8" s="57"/>
      <c r="V8" s="57"/>
      <c r="W8" s="57"/>
      <c r="X8" s="57"/>
      <c r="Y8" s="57"/>
      <c r="Z8" s="57"/>
      <c r="AA8" s="57"/>
      <c r="AB8" s="57"/>
      <c r="AC8" s="57"/>
    </row>
    <row r="9" spans="1:29" ht="18.75" x14ac:dyDescent="0.3">
      <c r="A9" s="312" t="s">
        <v>38</v>
      </c>
      <c r="B9" s="312" t="s">
        <v>39</v>
      </c>
      <c r="C9" s="185" t="s">
        <v>40</v>
      </c>
      <c r="D9" s="113" t="s">
        <v>11</v>
      </c>
      <c r="E9" s="312" t="s">
        <v>139</v>
      </c>
      <c r="F9" s="185" t="s">
        <v>42</v>
      </c>
      <c r="G9" s="311" t="s">
        <v>43</v>
      </c>
      <c r="H9" s="311"/>
      <c r="I9" s="311"/>
      <c r="J9" s="311" t="s">
        <v>409</v>
      </c>
      <c r="K9" s="311"/>
      <c r="L9" s="311"/>
      <c r="M9" s="311"/>
      <c r="N9" s="311"/>
      <c r="O9" s="311"/>
      <c r="P9" s="311"/>
      <c r="Q9" s="311"/>
      <c r="R9" s="311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</row>
    <row r="10" spans="1:29" ht="26.25" x14ac:dyDescent="0.2">
      <c r="A10" s="312"/>
      <c r="B10" s="312"/>
      <c r="C10" s="186" t="s">
        <v>39</v>
      </c>
      <c r="D10" s="115" t="s">
        <v>44</v>
      </c>
      <c r="E10" s="312"/>
      <c r="F10" s="186" t="s">
        <v>45</v>
      </c>
      <c r="G10" s="116" t="s">
        <v>46</v>
      </c>
      <c r="H10" s="116" t="s">
        <v>47</v>
      </c>
      <c r="I10" s="116" t="s">
        <v>48</v>
      </c>
      <c r="J10" s="116" t="s">
        <v>49</v>
      </c>
      <c r="K10" s="116" t="s">
        <v>50</v>
      </c>
      <c r="L10" s="116" t="s">
        <v>51</v>
      </c>
      <c r="M10" s="116" t="s">
        <v>52</v>
      </c>
      <c r="N10" s="116" t="s">
        <v>53</v>
      </c>
      <c r="O10" s="116" t="s">
        <v>54</v>
      </c>
      <c r="P10" s="116" t="s">
        <v>55</v>
      </c>
      <c r="Q10" s="116" t="s">
        <v>56</v>
      </c>
      <c r="R10" s="116" t="s">
        <v>57</v>
      </c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</row>
    <row r="11" spans="1:29" ht="21.75" x14ac:dyDescent="0.5">
      <c r="A11" s="117">
        <v>1</v>
      </c>
      <c r="B11" s="218" t="s">
        <v>264</v>
      </c>
      <c r="C11" s="218" t="s">
        <v>266</v>
      </c>
      <c r="D11" s="120">
        <v>312000</v>
      </c>
      <c r="E11" s="117" t="s">
        <v>267</v>
      </c>
      <c r="F11" s="117" t="s">
        <v>15</v>
      </c>
      <c r="G11" s="121"/>
      <c r="H11" s="121"/>
      <c r="I11" s="121"/>
      <c r="J11" s="121"/>
      <c r="K11" s="105"/>
      <c r="L11" s="105"/>
      <c r="M11" s="105"/>
      <c r="N11" s="117"/>
      <c r="O11" s="117"/>
      <c r="P11" s="117"/>
      <c r="Q11" s="117"/>
      <c r="R11" s="121"/>
      <c r="S11" s="122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</row>
    <row r="12" spans="1:29" ht="21.75" x14ac:dyDescent="0.5">
      <c r="A12" s="117"/>
      <c r="B12" s="219" t="s">
        <v>265</v>
      </c>
      <c r="C12" s="219" t="s">
        <v>488</v>
      </c>
      <c r="D12" s="120"/>
      <c r="E12" s="117" t="s">
        <v>91</v>
      </c>
      <c r="F12" s="117"/>
      <c r="G12" s="121"/>
      <c r="H12" s="121"/>
      <c r="I12" s="121"/>
      <c r="J12" s="121"/>
      <c r="K12" s="105"/>
      <c r="L12" s="105"/>
      <c r="M12" s="105"/>
      <c r="N12" s="117"/>
      <c r="O12" s="117"/>
      <c r="P12" s="117"/>
      <c r="Q12" s="117"/>
      <c r="R12" s="121"/>
      <c r="S12" s="122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</row>
    <row r="13" spans="1:29" ht="21.75" x14ac:dyDescent="0.5">
      <c r="A13" s="117"/>
      <c r="B13" s="219"/>
      <c r="C13" s="219" t="s">
        <v>453</v>
      </c>
      <c r="D13" s="120"/>
      <c r="E13" s="117"/>
      <c r="F13" s="117"/>
      <c r="G13" s="121"/>
      <c r="H13" s="121"/>
      <c r="I13" s="121"/>
      <c r="J13" s="121"/>
      <c r="K13" s="105"/>
      <c r="L13" s="105"/>
      <c r="M13" s="105"/>
      <c r="N13" s="117"/>
      <c r="O13" s="117"/>
      <c r="P13" s="117"/>
      <c r="Q13" s="117"/>
      <c r="R13" s="121"/>
      <c r="S13" s="122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</row>
    <row r="14" spans="1:29" ht="21.75" x14ac:dyDescent="0.5">
      <c r="A14" s="117"/>
      <c r="B14" s="219"/>
      <c r="C14" s="219" t="s">
        <v>58</v>
      </c>
      <c r="D14" s="120"/>
      <c r="E14" s="117"/>
      <c r="F14" s="117"/>
      <c r="G14" s="121"/>
      <c r="H14" s="121"/>
      <c r="I14" s="121"/>
      <c r="J14" s="121"/>
      <c r="K14" s="105"/>
      <c r="L14" s="105"/>
      <c r="M14" s="105"/>
      <c r="N14" s="117"/>
      <c r="O14" s="117"/>
      <c r="P14" s="117"/>
      <c r="Q14" s="117"/>
      <c r="R14" s="121"/>
      <c r="S14" s="122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</row>
    <row r="15" spans="1:29" ht="18.75" x14ac:dyDescent="0.3">
      <c r="A15" s="185">
        <v>2</v>
      </c>
      <c r="B15" s="220" t="s">
        <v>406</v>
      </c>
      <c r="C15" s="220" t="s">
        <v>268</v>
      </c>
      <c r="D15" s="221">
        <v>214000</v>
      </c>
      <c r="E15" s="185" t="s">
        <v>229</v>
      </c>
      <c r="F15" s="185" t="s">
        <v>15</v>
      </c>
      <c r="G15" s="125"/>
      <c r="H15" s="125"/>
      <c r="I15" s="125"/>
      <c r="J15" s="125"/>
      <c r="K15" s="185"/>
      <c r="L15" s="185"/>
      <c r="M15" s="185"/>
      <c r="N15" s="185"/>
      <c r="O15" s="185"/>
      <c r="P15" s="185"/>
      <c r="Q15" s="185"/>
      <c r="R15" s="125"/>
      <c r="S15" s="122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</row>
    <row r="16" spans="1:29" ht="18.75" x14ac:dyDescent="0.3">
      <c r="A16" s="117"/>
      <c r="B16" s="222" t="s">
        <v>407</v>
      </c>
      <c r="C16" s="222" t="s">
        <v>269</v>
      </c>
      <c r="D16" s="120"/>
      <c r="E16" s="117" t="s">
        <v>91</v>
      </c>
      <c r="F16" s="117"/>
      <c r="G16" s="121"/>
      <c r="H16" s="121"/>
      <c r="I16" s="121"/>
      <c r="J16" s="121"/>
      <c r="K16" s="105"/>
      <c r="L16" s="105"/>
      <c r="M16" s="105"/>
      <c r="N16" s="117"/>
      <c r="O16" s="117"/>
      <c r="P16" s="117"/>
      <c r="Q16" s="117"/>
      <c r="R16" s="121"/>
      <c r="S16" s="122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</row>
    <row r="17" spans="1:29" ht="18.75" x14ac:dyDescent="0.3">
      <c r="A17" s="117"/>
      <c r="B17" s="222" t="s">
        <v>408</v>
      </c>
      <c r="C17" s="222" t="s">
        <v>454</v>
      </c>
      <c r="D17" s="120"/>
      <c r="E17" s="117"/>
      <c r="F17" s="117"/>
      <c r="G17" s="121"/>
      <c r="H17" s="121"/>
      <c r="I17" s="121"/>
      <c r="J17" s="121"/>
      <c r="K17" s="105"/>
      <c r="L17" s="105"/>
      <c r="M17" s="105"/>
      <c r="N17" s="117"/>
      <c r="O17" s="117"/>
      <c r="P17" s="117"/>
      <c r="Q17" s="117"/>
      <c r="R17" s="121"/>
      <c r="S17" s="122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</row>
    <row r="18" spans="1:29" ht="18.75" x14ac:dyDescent="0.3">
      <c r="A18" s="117"/>
      <c r="B18" s="222"/>
      <c r="C18" s="222" t="s">
        <v>273</v>
      </c>
      <c r="D18" s="120"/>
      <c r="E18" s="117"/>
      <c r="F18" s="117"/>
      <c r="G18" s="121"/>
      <c r="H18" s="121"/>
      <c r="I18" s="121"/>
      <c r="J18" s="121"/>
      <c r="K18" s="105"/>
      <c r="L18" s="105"/>
      <c r="M18" s="105"/>
      <c r="N18" s="117"/>
      <c r="O18" s="117"/>
      <c r="P18" s="117"/>
      <c r="Q18" s="117"/>
      <c r="R18" s="121"/>
      <c r="S18" s="122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</row>
    <row r="19" spans="1:29" ht="18.75" x14ac:dyDescent="0.3">
      <c r="A19" s="186"/>
      <c r="B19" s="126"/>
      <c r="C19" s="223"/>
      <c r="D19" s="115"/>
      <c r="E19" s="186"/>
      <c r="F19" s="186"/>
      <c r="G19" s="127"/>
      <c r="H19" s="127"/>
      <c r="I19" s="127"/>
      <c r="J19" s="127"/>
      <c r="K19" s="128"/>
      <c r="L19" s="128"/>
      <c r="M19" s="128"/>
      <c r="N19" s="186"/>
      <c r="O19" s="186"/>
      <c r="P19" s="186"/>
      <c r="Q19" s="186"/>
      <c r="R19" s="127"/>
      <c r="S19" s="122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</row>
    <row r="20" spans="1:29" ht="18.75" x14ac:dyDescent="0.3">
      <c r="A20" s="185">
        <v>3</v>
      </c>
      <c r="B20" s="220" t="s">
        <v>270</v>
      </c>
      <c r="C20" s="220" t="s">
        <v>272</v>
      </c>
      <c r="D20" s="224">
        <v>339000</v>
      </c>
      <c r="E20" s="185" t="s">
        <v>229</v>
      </c>
      <c r="F20" s="185" t="s">
        <v>15</v>
      </c>
      <c r="G20" s="125"/>
      <c r="H20" s="125"/>
      <c r="I20" s="125"/>
      <c r="J20" s="125"/>
      <c r="K20" s="134"/>
      <c r="L20" s="134"/>
      <c r="M20" s="134"/>
      <c r="N20" s="185"/>
      <c r="O20" s="185"/>
      <c r="P20" s="185"/>
      <c r="Q20" s="185"/>
      <c r="R20" s="174"/>
      <c r="S20" s="122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</row>
    <row r="21" spans="1:29" ht="18.75" x14ac:dyDescent="0.3">
      <c r="A21" s="117"/>
      <c r="B21" s="222" t="s">
        <v>271</v>
      </c>
      <c r="C21" s="222" t="s">
        <v>481</v>
      </c>
      <c r="D21" s="120"/>
      <c r="E21" s="117" t="s">
        <v>91</v>
      </c>
      <c r="F21" s="117"/>
      <c r="G21" s="121"/>
      <c r="H21" s="121"/>
      <c r="I21" s="121"/>
      <c r="J21" s="121"/>
      <c r="K21" s="105"/>
      <c r="L21" s="105"/>
      <c r="M21" s="105"/>
      <c r="N21" s="117"/>
      <c r="O21" s="117"/>
      <c r="P21" s="117"/>
      <c r="Q21" s="117"/>
      <c r="R21" s="178"/>
      <c r="S21" s="122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</row>
    <row r="22" spans="1:29" ht="18.75" x14ac:dyDescent="0.3">
      <c r="A22" s="117"/>
      <c r="B22" s="222"/>
      <c r="C22" s="222" t="s">
        <v>482</v>
      </c>
      <c r="D22" s="120"/>
      <c r="E22" s="117"/>
      <c r="F22" s="117"/>
      <c r="G22" s="121"/>
      <c r="H22" s="121"/>
      <c r="I22" s="121"/>
      <c r="J22" s="121"/>
      <c r="K22" s="105"/>
      <c r="L22" s="105"/>
      <c r="M22" s="105"/>
      <c r="N22" s="117"/>
      <c r="O22" s="117"/>
      <c r="P22" s="117"/>
      <c r="Q22" s="117"/>
      <c r="R22" s="121"/>
      <c r="S22" s="122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</row>
    <row r="23" spans="1:29" ht="21.75" x14ac:dyDescent="0.5">
      <c r="A23" s="186"/>
      <c r="B23" s="225"/>
      <c r="C23" s="223" t="s">
        <v>58</v>
      </c>
      <c r="D23" s="115"/>
      <c r="E23" s="186"/>
      <c r="F23" s="186"/>
      <c r="G23" s="127"/>
      <c r="H23" s="127"/>
      <c r="I23" s="127"/>
      <c r="J23" s="127"/>
      <c r="K23" s="128"/>
      <c r="L23" s="128"/>
      <c r="M23" s="128"/>
      <c r="N23" s="186"/>
      <c r="O23" s="186"/>
      <c r="P23" s="186"/>
      <c r="Q23" s="186"/>
      <c r="R23" s="127"/>
      <c r="S23" s="122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</row>
    <row r="24" spans="1:29" ht="18.75" x14ac:dyDescent="0.3">
      <c r="A24" s="196"/>
      <c r="B24" s="156" t="s">
        <v>16</v>
      </c>
      <c r="C24" s="166"/>
      <c r="D24" s="167">
        <f>SUM(D11:D23)</f>
        <v>865000</v>
      </c>
      <c r="E24" s="196"/>
      <c r="F24" s="196"/>
      <c r="G24" s="116"/>
      <c r="H24" s="116"/>
      <c r="I24" s="116"/>
      <c r="J24" s="116"/>
      <c r="K24" s="197"/>
      <c r="L24" s="197"/>
      <c r="M24" s="197"/>
      <c r="N24" s="196"/>
      <c r="O24" s="196"/>
      <c r="P24" s="196"/>
      <c r="Q24" s="196"/>
      <c r="R24" s="116"/>
      <c r="S24" s="122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</row>
    <row r="25" spans="1:29" ht="18.75" x14ac:dyDescent="0.3">
      <c r="A25" s="129"/>
      <c r="B25" s="189"/>
      <c r="C25" s="189"/>
      <c r="D25" s="131"/>
      <c r="E25" s="129"/>
      <c r="F25" s="129"/>
      <c r="G25" s="132"/>
      <c r="H25" s="132"/>
      <c r="I25" s="132"/>
      <c r="J25" s="132"/>
      <c r="K25" s="133"/>
      <c r="L25" s="133"/>
      <c r="M25" s="133"/>
      <c r="N25" s="129"/>
      <c r="O25" s="129"/>
      <c r="P25" s="129"/>
      <c r="Q25" s="129"/>
      <c r="R25" s="283">
        <v>6</v>
      </c>
      <c r="S25" s="122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</row>
    <row r="26" spans="1:29" ht="18.75" x14ac:dyDescent="0.3">
      <c r="A26" s="129"/>
      <c r="B26" s="189"/>
      <c r="C26" s="189"/>
      <c r="D26" s="131"/>
      <c r="E26" s="129"/>
      <c r="F26" s="129"/>
      <c r="G26" s="132"/>
      <c r="H26" s="132"/>
      <c r="I26" s="132"/>
      <c r="J26" s="132"/>
      <c r="K26" s="133"/>
      <c r="L26" s="133"/>
      <c r="M26" s="133"/>
      <c r="N26" s="129"/>
      <c r="O26" s="129"/>
      <c r="P26" s="129"/>
      <c r="Q26" s="129"/>
      <c r="R26" s="132"/>
      <c r="S26" s="122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</row>
    <row r="27" spans="1:29" ht="18.75" x14ac:dyDescent="0.3">
      <c r="A27" s="129"/>
      <c r="B27" s="189"/>
      <c r="C27" s="189"/>
      <c r="D27" s="131"/>
      <c r="E27" s="129"/>
      <c r="F27" s="129"/>
      <c r="G27" s="132"/>
      <c r="H27" s="132"/>
      <c r="I27" s="132"/>
      <c r="J27" s="132"/>
      <c r="K27" s="133"/>
      <c r="L27" s="133"/>
      <c r="M27" s="133"/>
      <c r="N27" s="129"/>
      <c r="O27" s="129"/>
      <c r="P27" s="129"/>
      <c r="Q27" s="129"/>
      <c r="R27" s="132"/>
      <c r="S27" s="122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</row>
    <row r="28" spans="1:29" ht="18.75" x14ac:dyDescent="0.3">
      <c r="A28" s="129"/>
      <c r="B28" s="269"/>
      <c r="C28" s="269"/>
      <c r="D28" s="131"/>
      <c r="E28" s="129"/>
      <c r="F28" s="129"/>
      <c r="G28" s="132"/>
      <c r="H28" s="132"/>
      <c r="I28" s="132"/>
      <c r="J28" s="132"/>
      <c r="K28" s="133"/>
      <c r="L28" s="133"/>
      <c r="M28" s="133"/>
      <c r="N28" s="129"/>
      <c r="O28" s="129"/>
      <c r="P28" s="129"/>
      <c r="Q28" s="129"/>
      <c r="R28" s="132"/>
      <c r="S28" s="122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</row>
    <row r="29" spans="1:29" ht="18.75" x14ac:dyDescent="0.3">
      <c r="A29" s="129"/>
      <c r="B29" s="189"/>
      <c r="C29" s="226"/>
      <c r="D29" s="131"/>
      <c r="E29" s="129"/>
      <c r="F29" s="129"/>
      <c r="G29" s="132"/>
      <c r="H29" s="132"/>
      <c r="I29" s="132"/>
      <c r="J29" s="132"/>
      <c r="K29" s="133"/>
      <c r="L29" s="133"/>
      <c r="M29" s="133"/>
      <c r="N29" s="129"/>
      <c r="O29" s="129"/>
      <c r="P29" s="129"/>
      <c r="Q29" s="129"/>
      <c r="R29" s="132"/>
      <c r="S29" s="122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</row>
    <row r="30" spans="1:29" ht="18.75" x14ac:dyDescent="0.3">
      <c r="A30" s="57" t="s">
        <v>60</v>
      </c>
      <c r="B30" s="57"/>
      <c r="C30" s="57"/>
      <c r="D30" s="59"/>
      <c r="E30" s="57"/>
      <c r="F30" s="57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</row>
    <row r="31" spans="1:29" ht="18.75" x14ac:dyDescent="0.3">
      <c r="A31" s="109">
        <v>2.1</v>
      </c>
      <c r="B31" s="109" t="s">
        <v>61</v>
      </c>
      <c r="C31" s="57"/>
      <c r="D31" s="59"/>
      <c r="E31" s="57"/>
      <c r="F31" s="57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</row>
    <row r="32" spans="1:29" ht="18.75" x14ac:dyDescent="0.3">
      <c r="A32" s="312" t="s">
        <v>38</v>
      </c>
      <c r="B32" s="312" t="s">
        <v>39</v>
      </c>
      <c r="C32" s="185" t="s">
        <v>40</v>
      </c>
      <c r="D32" s="113" t="s">
        <v>11</v>
      </c>
      <c r="E32" s="312" t="s">
        <v>41</v>
      </c>
      <c r="F32" s="185" t="s">
        <v>42</v>
      </c>
      <c r="G32" s="311" t="s">
        <v>43</v>
      </c>
      <c r="H32" s="311"/>
      <c r="I32" s="311"/>
      <c r="J32" s="311" t="s">
        <v>409</v>
      </c>
      <c r="K32" s="311"/>
      <c r="L32" s="311"/>
      <c r="M32" s="311"/>
      <c r="N32" s="311"/>
      <c r="O32" s="311"/>
      <c r="P32" s="311"/>
      <c r="Q32" s="311"/>
      <c r="R32" s="311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</row>
    <row r="33" spans="1:29" ht="26.25" x14ac:dyDescent="0.2">
      <c r="A33" s="312"/>
      <c r="B33" s="312"/>
      <c r="C33" s="186" t="s">
        <v>39</v>
      </c>
      <c r="D33" s="115" t="s">
        <v>44</v>
      </c>
      <c r="E33" s="312"/>
      <c r="F33" s="186" t="s">
        <v>45</v>
      </c>
      <c r="G33" s="116" t="s">
        <v>46</v>
      </c>
      <c r="H33" s="116" t="s">
        <v>47</v>
      </c>
      <c r="I33" s="116" t="s">
        <v>48</v>
      </c>
      <c r="J33" s="116" t="s">
        <v>49</v>
      </c>
      <c r="K33" s="116" t="s">
        <v>50</v>
      </c>
      <c r="L33" s="116" t="s">
        <v>51</v>
      </c>
      <c r="M33" s="116" t="s">
        <v>52</v>
      </c>
      <c r="N33" s="116" t="s">
        <v>53</v>
      </c>
      <c r="O33" s="116" t="s">
        <v>54</v>
      </c>
      <c r="P33" s="116" t="s">
        <v>55</v>
      </c>
      <c r="Q33" s="116" t="s">
        <v>56</v>
      </c>
      <c r="R33" s="116" t="s">
        <v>57</v>
      </c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</row>
    <row r="34" spans="1:29" ht="18.75" x14ac:dyDescent="0.3">
      <c r="A34" s="185">
        <v>1</v>
      </c>
      <c r="B34" s="227" t="s">
        <v>62</v>
      </c>
      <c r="C34" s="222" t="s">
        <v>63</v>
      </c>
      <c r="D34" s="221">
        <v>15000</v>
      </c>
      <c r="E34" s="185" t="s">
        <v>447</v>
      </c>
      <c r="F34" s="185" t="s">
        <v>19</v>
      </c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</row>
    <row r="35" spans="1:29" ht="18.75" x14ac:dyDescent="0.3">
      <c r="A35" s="117"/>
      <c r="B35" s="118"/>
      <c r="C35" s="222" t="s">
        <v>64</v>
      </c>
      <c r="D35" s="120"/>
      <c r="E35" s="117" t="s">
        <v>91</v>
      </c>
      <c r="F35" s="117"/>
      <c r="G35" s="121"/>
      <c r="H35" s="121"/>
      <c r="I35" s="121"/>
      <c r="J35" s="121"/>
      <c r="K35" s="105"/>
      <c r="L35" s="105"/>
      <c r="M35" s="105"/>
      <c r="N35" s="117"/>
      <c r="O35" s="117"/>
      <c r="P35" s="117"/>
      <c r="Q35" s="117"/>
      <c r="R35" s="121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</row>
    <row r="36" spans="1:29" ht="18.75" x14ac:dyDescent="0.3">
      <c r="A36" s="117"/>
      <c r="B36" s="118"/>
      <c r="C36" s="222" t="s">
        <v>65</v>
      </c>
      <c r="D36" s="120"/>
      <c r="E36" s="117"/>
      <c r="F36" s="117"/>
      <c r="G36" s="121"/>
      <c r="H36" s="121"/>
      <c r="I36" s="121"/>
      <c r="J36" s="121"/>
      <c r="K36" s="105"/>
      <c r="L36" s="117"/>
      <c r="M36" s="105"/>
      <c r="N36" s="117"/>
      <c r="O36" s="117"/>
      <c r="P36" s="117"/>
      <c r="Q36" s="117"/>
      <c r="R36" s="121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</row>
    <row r="37" spans="1:29" ht="18.75" x14ac:dyDescent="0.3">
      <c r="A37" s="185">
        <v>2</v>
      </c>
      <c r="B37" s="220" t="s">
        <v>66</v>
      </c>
      <c r="C37" s="220" t="s">
        <v>67</v>
      </c>
      <c r="D37" s="221">
        <v>10000</v>
      </c>
      <c r="E37" s="124" t="s">
        <v>68</v>
      </c>
      <c r="F37" s="185" t="s">
        <v>19</v>
      </c>
      <c r="G37" s="125"/>
      <c r="H37" s="125"/>
      <c r="I37" s="185"/>
      <c r="J37" s="125"/>
      <c r="K37" s="134"/>
      <c r="L37" s="134"/>
      <c r="M37" s="134"/>
      <c r="N37" s="185"/>
      <c r="O37" s="185"/>
      <c r="P37" s="185"/>
      <c r="Q37" s="185"/>
      <c r="R37" s="125"/>
      <c r="S37" s="122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</row>
    <row r="38" spans="1:29" ht="18.75" x14ac:dyDescent="0.3">
      <c r="A38" s="117"/>
      <c r="B38" s="222" t="s">
        <v>69</v>
      </c>
      <c r="C38" s="222" t="s">
        <v>70</v>
      </c>
      <c r="D38" s="120"/>
      <c r="E38" s="118" t="s">
        <v>71</v>
      </c>
      <c r="F38" s="117"/>
      <c r="G38" s="121"/>
      <c r="H38" s="121"/>
      <c r="I38" s="121"/>
      <c r="J38" s="121"/>
      <c r="K38" s="105"/>
      <c r="L38" s="105"/>
      <c r="M38" s="105"/>
      <c r="N38" s="117"/>
      <c r="O38" s="117"/>
      <c r="P38" s="117"/>
      <c r="Q38" s="117"/>
      <c r="R38" s="121"/>
      <c r="S38" s="122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</row>
    <row r="39" spans="1:29" ht="18.75" x14ac:dyDescent="0.3">
      <c r="A39" s="117"/>
      <c r="B39" s="222" t="s">
        <v>72</v>
      </c>
      <c r="C39" s="222" t="s">
        <v>73</v>
      </c>
      <c r="D39" s="120"/>
      <c r="E39" s="118" t="s">
        <v>74</v>
      </c>
      <c r="F39" s="117"/>
      <c r="G39" s="121"/>
      <c r="H39" s="121"/>
      <c r="I39" s="121"/>
      <c r="J39" s="121"/>
      <c r="K39" s="105"/>
      <c r="L39" s="105"/>
      <c r="M39" s="105"/>
      <c r="N39" s="117"/>
      <c r="O39" s="117"/>
      <c r="P39" s="117"/>
      <c r="Q39" s="117"/>
      <c r="R39" s="121"/>
      <c r="S39" s="122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</row>
    <row r="40" spans="1:29" ht="18.75" x14ac:dyDescent="0.3">
      <c r="A40" s="186"/>
      <c r="B40" s="223"/>
      <c r="C40" s="223" t="s">
        <v>75</v>
      </c>
      <c r="D40" s="115"/>
      <c r="E40" s="126" t="s">
        <v>72</v>
      </c>
      <c r="F40" s="186"/>
      <c r="G40" s="127"/>
      <c r="H40" s="127"/>
      <c r="I40" s="127"/>
      <c r="J40" s="127"/>
      <c r="K40" s="128"/>
      <c r="L40" s="128"/>
      <c r="M40" s="128"/>
      <c r="N40" s="186"/>
      <c r="O40" s="186"/>
      <c r="P40" s="186"/>
      <c r="Q40" s="186"/>
      <c r="R40" s="127"/>
      <c r="S40" s="122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</row>
    <row r="41" spans="1:29" ht="18.75" x14ac:dyDescent="0.3">
      <c r="A41" s="185">
        <v>3</v>
      </c>
      <c r="B41" s="220" t="s">
        <v>76</v>
      </c>
      <c r="C41" s="220" t="s">
        <v>430</v>
      </c>
      <c r="D41" s="221">
        <v>34400</v>
      </c>
      <c r="E41" s="185" t="s">
        <v>278</v>
      </c>
      <c r="F41" s="185" t="s">
        <v>19</v>
      </c>
      <c r="G41" s="125"/>
      <c r="H41" s="125"/>
      <c r="I41" s="125"/>
      <c r="J41" s="125"/>
      <c r="K41" s="134"/>
      <c r="L41" s="134"/>
      <c r="M41" s="134"/>
      <c r="N41" s="185"/>
      <c r="O41" s="185"/>
      <c r="P41" s="185"/>
      <c r="Q41" s="185"/>
      <c r="R41" s="125"/>
      <c r="S41" s="122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</row>
    <row r="42" spans="1:29" ht="18.75" x14ac:dyDescent="0.3">
      <c r="A42" s="117"/>
      <c r="B42" s="222" t="s">
        <v>77</v>
      </c>
      <c r="C42" s="222" t="s">
        <v>279</v>
      </c>
      <c r="D42" s="120"/>
      <c r="E42" s="117" t="s">
        <v>190</v>
      </c>
      <c r="F42" s="117"/>
      <c r="G42" s="121"/>
      <c r="H42" s="121"/>
      <c r="I42" s="121"/>
      <c r="J42" s="121"/>
      <c r="K42" s="105"/>
      <c r="L42" s="105"/>
      <c r="M42" s="105"/>
      <c r="N42" s="117"/>
      <c r="O42" s="117"/>
      <c r="P42" s="117"/>
      <c r="Q42" s="117"/>
      <c r="R42" s="121"/>
      <c r="S42" s="122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</row>
    <row r="43" spans="1:29" ht="18.75" x14ac:dyDescent="0.3">
      <c r="A43" s="117"/>
      <c r="B43" s="222" t="s">
        <v>503</v>
      </c>
      <c r="C43" s="222" t="s">
        <v>280</v>
      </c>
      <c r="D43" s="120"/>
      <c r="E43" s="117" t="s">
        <v>78</v>
      </c>
      <c r="F43" s="117"/>
      <c r="G43" s="121"/>
      <c r="H43" s="121"/>
      <c r="I43" s="121"/>
      <c r="J43" s="121"/>
      <c r="K43" s="105"/>
      <c r="L43" s="105"/>
      <c r="M43" s="105"/>
      <c r="N43" s="117"/>
      <c r="O43" s="117"/>
      <c r="P43" s="117"/>
      <c r="Q43" s="117"/>
      <c r="R43" s="121"/>
      <c r="S43" s="122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</row>
    <row r="44" spans="1:29" ht="18.75" x14ac:dyDescent="0.3">
      <c r="A44" s="185">
        <v>4</v>
      </c>
      <c r="B44" s="220" t="s">
        <v>76</v>
      </c>
      <c r="C44" s="220" t="s">
        <v>430</v>
      </c>
      <c r="D44" s="113">
        <v>24000</v>
      </c>
      <c r="E44" s="185" t="s">
        <v>278</v>
      </c>
      <c r="F44" s="185" t="s">
        <v>19</v>
      </c>
      <c r="G44" s="125"/>
      <c r="H44" s="125"/>
      <c r="I44" s="125"/>
      <c r="J44" s="125"/>
      <c r="K44" s="134"/>
      <c r="L44" s="134"/>
      <c r="M44" s="134"/>
      <c r="N44" s="185"/>
      <c r="O44" s="185"/>
      <c r="P44" s="185"/>
      <c r="Q44" s="185"/>
      <c r="R44" s="125"/>
      <c r="S44" s="122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</row>
    <row r="45" spans="1:29" ht="18.75" x14ac:dyDescent="0.3">
      <c r="A45" s="117"/>
      <c r="B45" s="222" t="s">
        <v>77</v>
      </c>
      <c r="C45" s="222" t="s">
        <v>279</v>
      </c>
      <c r="D45" s="120"/>
      <c r="E45" s="117" t="s">
        <v>190</v>
      </c>
      <c r="F45" s="117"/>
      <c r="G45" s="121"/>
      <c r="H45" s="121"/>
      <c r="I45" s="121"/>
      <c r="J45" s="121"/>
      <c r="K45" s="105"/>
      <c r="L45" s="105"/>
      <c r="M45" s="105"/>
      <c r="N45" s="117"/>
      <c r="O45" s="117"/>
      <c r="P45" s="117"/>
      <c r="Q45" s="117"/>
      <c r="R45" s="121"/>
      <c r="S45" s="122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</row>
    <row r="46" spans="1:29" ht="18.75" x14ac:dyDescent="0.3">
      <c r="A46" s="186"/>
      <c r="B46" s="223" t="s">
        <v>504</v>
      </c>
      <c r="C46" s="223" t="s">
        <v>281</v>
      </c>
      <c r="D46" s="115"/>
      <c r="E46" s="186" t="s">
        <v>78</v>
      </c>
      <c r="F46" s="186"/>
      <c r="G46" s="127"/>
      <c r="H46" s="127"/>
      <c r="I46" s="127"/>
      <c r="J46" s="127"/>
      <c r="K46" s="128"/>
      <c r="L46" s="128"/>
      <c r="M46" s="128"/>
      <c r="N46" s="186"/>
      <c r="O46" s="186"/>
      <c r="P46" s="186"/>
      <c r="Q46" s="186"/>
      <c r="R46" s="127"/>
      <c r="S46" s="122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</row>
    <row r="47" spans="1:29" ht="18.75" x14ac:dyDescent="0.3">
      <c r="A47" s="117">
        <v>5</v>
      </c>
      <c r="B47" s="220" t="s">
        <v>76</v>
      </c>
      <c r="C47" s="220" t="s">
        <v>430</v>
      </c>
      <c r="D47" s="120">
        <v>170000</v>
      </c>
      <c r="E47" s="185" t="s">
        <v>278</v>
      </c>
      <c r="F47" s="117" t="s">
        <v>19</v>
      </c>
      <c r="G47" s="121"/>
      <c r="H47" s="121"/>
      <c r="I47" s="121"/>
      <c r="J47" s="121"/>
      <c r="K47" s="105"/>
      <c r="L47" s="105"/>
      <c r="M47" s="105"/>
      <c r="N47" s="117"/>
      <c r="O47" s="117"/>
      <c r="P47" s="117"/>
      <c r="Q47" s="117"/>
      <c r="R47" s="121"/>
      <c r="S47" s="122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</row>
    <row r="48" spans="1:29" ht="18.75" x14ac:dyDescent="0.3">
      <c r="A48" s="117"/>
      <c r="B48" s="222" t="s">
        <v>77</v>
      </c>
      <c r="C48" s="222" t="s">
        <v>279</v>
      </c>
      <c r="D48" s="120"/>
      <c r="E48" s="117" t="s">
        <v>190</v>
      </c>
      <c r="F48" s="117"/>
      <c r="G48" s="121"/>
      <c r="H48" s="121"/>
      <c r="I48" s="121"/>
      <c r="J48" s="121"/>
      <c r="K48" s="105"/>
      <c r="L48" s="105"/>
      <c r="M48" s="105"/>
      <c r="N48" s="117"/>
      <c r="O48" s="117"/>
      <c r="P48" s="117"/>
      <c r="Q48" s="117"/>
      <c r="R48" s="121"/>
      <c r="S48" s="122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</row>
    <row r="49" spans="1:29" ht="18.75" x14ac:dyDescent="0.3">
      <c r="A49" s="186"/>
      <c r="B49" s="223" t="s">
        <v>505</v>
      </c>
      <c r="C49" s="223" t="s">
        <v>282</v>
      </c>
      <c r="D49" s="115"/>
      <c r="E49" s="186" t="s">
        <v>78</v>
      </c>
      <c r="F49" s="186"/>
      <c r="G49" s="127"/>
      <c r="H49" s="127"/>
      <c r="I49" s="127"/>
      <c r="J49" s="127"/>
      <c r="K49" s="128"/>
      <c r="L49" s="128"/>
      <c r="M49" s="128"/>
      <c r="N49" s="186"/>
      <c r="O49" s="186"/>
      <c r="P49" s="186"/>
      <c r="Q49" s="186"/>
      <c r="R49" s="127"/>
      <c r="S49" s="122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</row>
    <row r="50" spans="1:29" s="228" customFormat="1" ht="18.75" x14ac:dyDescent="0.3">
      <c r="A50" s="129"/>
      <c r="B50" s="73"/>
      <c r="C50" s="73"/>
      <c r="D50" s="131"/>
      <c r="E50" s="129"/>
      <c r="F50" s="129"/>
      <c r="G50" s="132"/>
      <c r="H50" s="132"/>
      <c r="I50" s="132"/>
      <c r="J50" s="132"/>
      <c r="K50" s="133"/>
      <c r="L50" s="133"/>
      <c r="M50" s="133"/>
      <c r="N50" s="129"/>
      <c r="O50" s="129"/>
      <c r="P50" s="129"/>
      <c r="Q50" s="129"/>
      <c r="R50" s="284">
        <v>7</v>
      </c>
      <c r="S50" s="122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</row>
    <row r="51" spans="1:29" s="228" customFormat="1" ht="18.75" x14ac:dyDescent="0.3">
      <c r="A51" s="129"/>
      <c r="B51" s="73"/>
      <c r="C51" s="73"/>
      <c r="D51" s="131"/>
      <c r="E51" s="129"/>
      <c r="F51" s="129"/>
      <c r="G51" s="132"/>
      <c r="H51" s="132"/>
      <c r="I51" s="132"/>
      <c r="J51" s="132"/>
      <c r="K51" s="133"/>
      <c r="L51" s="133"/>
      <c r="M51" s="133"/>
      <c r="N51" s="129"/>
      <c r="O51" s="129"/>
      <c r="P51" s="129"/>
      <c r="Q51" s="129"/>
      <c r="R51" s="132"/>
      <c r="S51" s="122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</row>
    <row r="52" spans="1:29" s="228" customFormat="1" ht="18.75" x14ac:dyDescent="0.3">
      <c r="A52" s="129"/>
      <c r="B52" s="73"/>
      <c r="C52" s="73"/>
      <c r="D52" s="131"/>
      <c r="E52" s="129"/>
      <c r="F52" s="129"/>
      <c r="G52" s="132"/>
      <c r="H52" s="132"/>
      <c r="I52" s="132"/>
      <c r="J52" s="132"/>
      <c r="K52" s="133"/>
      <c r="L52" s="133"/>
      <c r="M52" s="133"/>
      <c r="N52" s="129"/>
      <c r="O52" s="129"/>
      <c r="P52" s="129"/>
      <c r="Q52" s="129"/>
      <c r="R52" s="132"/>
      <c r="S52" s="122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</row>
    <row r="53" spans="1:29" s="228" customFormat="1" ht="18.75" x14ac:dyDescent="0.3">
      <c r="A53" s="129"/>
      <c r="B53" s="73"/>
      <c r="C53" s="73"/>
      <c r="D53" s="131"/>
      <c r="E53" s="129"/>
      <c r="F53" s="129"/>
      <c r="G53" s="132"/>
      <c r="H53" s="132"/>
      <c r="I53" s="132"/>
      <c r="J53" s="132"/>
      <c r="K53" s="133"/>
      <c r="L53" s="133"/>
      <c r="M53" s="133"/>
      <c r="N53" s="129"/>
      <c r="O53" s="129"/>
      <c r="P53" s="129"/>
      <c r="Q53" s="129"/>
      <c r="R53" s="132"/>
      <c r="S53" s="122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</row>
    <row r="54" spans="1:29" s="228" customFormat="1" ht="18.75" x14ac:dyDescent="0.3">
      <c r="A54" s="312" t="s">
        <v>38</v>
      </c>
      <c r="B54" s="312" t="s">
        <v>39</v>
      </c>
      <c r="C54" s="185" t="s">
        <v>40</v>
      </c>
      <c r="D54" s="113" t="s">
        <v>11</v>
      </c>
      <c r="E54" s="312" t="s">
        <v>41</v>
      </c>
      <c r="F54" s="185" t="s">
        <v>42</v>
      </c>
      <c r="G54" s="311" t="s">
        <v>43</v>
      </c>
      <c r="H54" s="311"/>
      <c r="I54" s="311"/>
      <c r="J54" s="311" t="s">
        <v>409</v>
      </c>
      <c r="K54" s="311"/>
      <c r="L54" s="311"/>
      <c r="M54" s="311"/>
      <c r="N54" s="311"/>
      <c r="O54" s="311"/>
      <c r="P54" s="311"/>
      <c r="Q54" s="311"/>
      <c r="R54" s="311"/>
      <c r="S54" s="122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</row>
    <row r="55" spans="1:29" s="228" customFormat="1" ht="26.25" x14ac:dyDescent="0.3">
      <c r="A55" s="312"/>
      <c r="B55" s="312"/>
      <c r="C55" s="186" t="s">
        <v>39</v>
      </c>
      <c r="D55" s="115" t="s">
        <v>44</v>
      </c>
      <c r="E55" s="312"/>
      <c r="F55" s="186" t="s">
        <v>45</v>
      </c>
      <c r="G55" s="116" t="s">
        <v>46</v>
      </c>
      <c r="H55" s="116" t="s">
        <v>47</v>
      </c>
      <c r="I55" s="116" t="s">
        <v>48</v>
      </c>
      <c r="J55" s="116" t="s">
        <v>49</v>
      </c>
      <c r="K55" s="116" t="s">
        <v>50</v>
      </c>
      <c r="L55" s="116" t="s">
        <v>51</v>
      </c>
      <c r="M55" s="116" t="s">
        <v>52</v>
      </c>
      <c r="N55" s="116" t="s">
        <v>53</v>
      </c>
      <c r="O55" s="116" t="s">
        <v>54</v>
      </c>
      <c r="P55" s="116" t="s">
        <v>55</v>
      </c>
      <c r="Q55" s="116" t="s">
        <v>56</v>
      </c>
      <c r="R55" s="116" t="s">
        <v>57</v>
      </c>
      <c r="S55" s="122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</row>
    <row r="56" spans="1:29" ht="18.75" x14ac:dyDescent="0.3">
      <c r="A56" s="117">
        <v>6</v>
      </c>
      <c r="B56" s="220" t="s">
        <v>76</v>
      </c>
      <c r="C56" s="220" t="s">
        <v>430</v>
      </c>
      <c r="D56" s="120">
        <v>16000</v>
      </c>
      <c r="E56" s="185" t="s">
        <v>278</v>
      </c>
      <c r="F56" s="117" t="s">
        <v>19</v>
      </c>
      <c r="G56" s="121"/>
      <c r="H56" s="121"/>
      <c r="I56" s="121"/>
      <c r="J56" s="121"/>
      <c r="K56" s="105"/>
      <c r="L56" s="105"/>
      <c r="M56" s="105"/>
      <c r="N56" s="117"/>
      <c r="O56" s="117"/>
      <c r="P56" s="117"/>
      <c r="Q56" s="117"/>
      <c r="R56" s="121"/>
      <c r="S56" s="122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</row>
    <row r="57" spans="1:29" ht="18.75" x14ac:dyDescent="0.3">
      <c r="A57" s="117"/>
      <c r="B57" s="222" t="s">
        <v>77</v>
      </c>
      <c r="C57" s="222" t="s">
        <v>279</v>
      </c>
      <c r="D57" s="120"/>
      <c r="E57" s="117" t="s">
        <v>190</v>
      </c>
      <c r="F57" s="117"/>
      <c r="G57" s="121"/>
      <c r="H57" s="121"/>
      <c r="I57" s="121"/>
      <c r="J57" s="121"/>
      <c r="K57" s="105"/>
      <c r="L57" s="105"/>
      <c r="M57" s="105"/>
      <c r="N57" s="117"/>
      <c r="O57" s="117"/>
      <c r="P57" s="117"/>
      <c r="Q57" s="117"/>
      <c r="R57" s="121"/>
      <c r="S57" s="122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</row>
    <row r="58" spans="1:29" ht="18.75" x14ac:dyDescent="0.3">
      <c r="A58" s="186"/>
      <c r="B58" s="223" t="s">
        <v>506</v>
      </c>
      <c r="C58" s="223" t="s">
        <v>283</v>
      </c>
      <c r="D58" s="115"/>
      <c r="E58" s="186" t="s">
        <v>78</v>
      </c>
      <c r="F58" s="186"/>
      <c r="G58" s="127"/>
      <c r="H58" s="127"/>
      <c r="I58" s="127"/>
      <c r="J58" s="127"/>
      <c r="K58" s="128"/>
      <c r="L58" s="128"/>
      <c r="M58" s="128"/>
      <c r="N58" s="186"/>
      <c r="O58" s="186"/>
      <c r="P58" s="186"/>
      <c r="Q58" s="186"/>
      <c r="R58" s="127"/>
      <c r="S58" s="122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</row>
    <row r="59" spans="1:29" ht="18.75" x14ac:dyDescent="0.3">
      <c r="A59" s="185">
        <v>7</v>
      </c>
      <c r="B59" s="220" t="s">
        <v>76</v>
      </c>
      <c r="C59" s="220" t="s">
        <v>430</v>
      </c>
      <c r="D59" s="113">
        <v>490000</v>
      </c>
      <c r="E59" s="185" t="s">
        <v>278</v>
      </c>
      <c r="F59" s="117" t="s">
        <v>19</v>
      </c>
      <c r="G59" s="125"/>
      <c r="H59" s="125"/>
      <c r="I59" s="125"/>
      <c r="J59" s="125"/>
      <c r="K59" s="134"/>
      <c r="L59" s="134"/>
      <c r="M59" s="134"/>
      <c r="N59" s="185"/>
      <c r="O59" s="185"/>
      <c r="P59" s="185"/>
      <c r="Q59" s="185"/>
      <c r="R59" s="125"/>
      <c r="S59" s="122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</row>
    <row r="60" spans="1:29" ht="18.75" x14ac:dyDescent="0.3">
      <c r="A60" s="117"/>
      <c r="B60" s="222" t="s">
        <v>77</v>
      </c>
      <c r="C60" s="222" t="s">
        <v>279</v>
      </c>
      <c r="D60" s="120"/>
      <c r="E60" s="117" t="s">
        <v>458</v>
      </c>
      <c r="F60" s="117"/>
      <c r="G60" s="121"/>
      <c r="H60" s="121"/>
      <c r="I60" s="121"/>
      <c r="J60" s="121"/>
      <c r="K60" s="105"/>
      <c r="L60" s="105"/>
      <c r="M60" s="105"/>
      <c r="N60" s="117"/>
      <c r="O60" s="117"/>
      <c r="P60" s="117"/>
      <c r="Q60" s="117"/>
      <c r="R60" s="121"/>
      <c r="S60" s="122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</row>
    <row r="61" spans="1:29" ht="18.75" x14ac:dyDescent="0.3">
      <c r="A61" s="186"/>
      <c r="B61" s="223" t="s">
        <v>507</v>
      </c>
      <c r="C61" s="223" t="s">
        <v>284</v>
      </c>
      <c r="D61" s="115"/>
      <c r="E61" s="186" t="s">
        <v>78</v>
      </c>
      <c r="F61" s="186"/>
      <c r="G61" s="127"/>
      <c r="H61" s="127"/>
      <c r="I61" s="127"/>
      <c r="J61" s="127"/>
      <c r="K61" s="128"/>
      <c r="L61" s="128"/>
      <c r="M61" s="128"/>
      <c r="N61" s="186"/>
      <c r="O61" s="186"/>
      <c r="P61" s="186"/>
      <c r="Q61" s="186"/>
      <c r="R61" s="177"/>
      <c r="S61" s="122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</row>
    <row r="62" spans="1:29" ht="18.75" x14ac:dyDescent="0.3">
      <c r="A62" s="185">
        <v>8</v>
      </c>
      <c r="B62" s="220" t="s">
        <v>76</v>
      </c>
      <c r="C62" s="220" t="s">
        <v>430</v>
      </c>
      <c r="D62" s="113">
        <v>16000</v>
      </c>
      <c r="E62" s="185" t="s">
        <v>278</v>
      </c>
      <c r="F62" s="117" t="s">
        <v>19</v>
      </c>
      <c r="G62" s="125"/>
      <c r="H62" s="125"/>
      <c r="I62" s="125"/>
      <c r="J62" s="125"/>
      <c r="K62" s="134"/>
      <c r="L62" s="134"/>
      <c r="M62" s="134"/>
      <c r="N62" s="185"/>
      <c r="O62" s="185"/>
      <c r="P62" s="185"/>
      <c r="Q62" s="185"/>
      <c r="R62" s="174"/>
      <c r="S62" s="122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</row>
    <row r="63" spans="1:29" ht="18.75" x14ac:dyDescent="0.3">
      <c r="A63" s="117"/>
      <c r="B63" s="222" t="s">
        <v>77</v>
      </c>
      <c r="C63" s="222" t="s">
        <v>279</v>
      </c>
      <c r="D63" s="120"/>
      <c r="E63" s="117" t="s">
        <v>190</v>
      </c>
      <c r="F63" s="117"/>
      <c r="G63" s="121"/>
      <c r="H63" s="121"/>
      <c r="I63" s="121"/>
      <c r="J63" s="121"/>
      <c r="K63" s="105"/>
      <c r="L63" s="105"/>
      <c r="M63" s="105"/>
      <c r="N63" s="117"/>
      <c r="O63" s="117"/>
      <c r="P63" s="117"/>
      <c r="Q63" s="117"/>
      <c r="R63" s="178"/>
      <c r="S63" s="122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</row>
    <row r="64" spans="1:29" ht="18.75" x14ac:dyDescent="0.3">
      <c r="A64" s="186"/>
      <c r="B64" s="223" t="s">
        <v>508</v>
      </c>
      <c r="C64" s="223" t="s">
        <v>285</v>
      </c>
      <c r="D64" s="115"/>
      <c r="E64" s="186" t="s">
        <v>78</v>
      </c>
      <c r="F64" s="186"/>
      <c r="G64" s="127"/>
      <c r="H64" s="127"/>
      <c r="I64" s="127"/>
      <c r="J64" s="127"/>
      <c r="K64" s="128"/>
      <c r="L64" s="128"/>
      <c r="M64" s="128"/>
      <c r="N64" s="186"/>
      <c r="O64" s="186"/>
      <c r="P64" s="186"/>
      <c r="Q64" s="186"/>
      <c r="R64" s="177"/>
      <c r="S64" s="122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</row>
    <row r="65" spans="1:29" ht="18.75" x14ac:dyDescent="0.3">
      <c r="A65" s="185">
        <v>9</v>
      </c>
      <c r="B65" s="220" t="s">
        <v>79</v>
      </c>
      <c r="C65" s="124" t="s">
        <v>455</v>
      </c>
      <c r="D65" s="229">
        <v>2000</v>
      </c>
      <c r="E65" s="185" t="s">
        <v>278</v>
      </c>
      <c r="F65" s="185" t="s">
        <v>19</v>
      </c>
      <c r="G65" s="125"/>
      <c r="H65" s="125"/>
      <c r="I65" s="125"/>
      <c r="J65" s="185"/>
      <c r="K65" s="134"/>
      <c r="L65" s="134"/>
      <c r="M65" s="134"/>
      <c r="N65" s="185"/>
      <c r="O65" s="185"/>
      <c r="P65" s="185"/>
      <c r="Q65" s="185"/>
      <c r="R65" s="125"/>
      <c r="S65" s="122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</row>
    <row r="66" spans="1:29" ht="18.75" x14ac:dyDescent="0.3">
      <c r="A66" s="117"/>
      <c r="B66" s="222" t="s">
        <v>80</v>
      </c>
      <c r="C66" s="118" t="s">
        <v>456</v>
      </c>
      <c r="D66" s="230"/>
      <c r="E66" s="117" t="s">
        <v>190</v>
      </c>
      <c r="F66" s="117"/>
      <c r="G66" s="121"/>
      <c r="H66" s="121"/>
      <c r="I66" s="121"/>
      <c r="J66" s="117"/>
      <c r="K66" s="105"/>
      <c r="L66" s="105"/>
      <c r="M66" s="105"/>
      <c r="N66" s="117"/>
      <c r="O66" s="117"/>
      <c r="P66" s="117"/>
      <c r="Q66" s="117"/>
      <c r="R66" s="121"/>
      <c r="S66" s="122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</row>
    <row r="67" spans="1:29" ht="18.75" x14ac:dyDescent="0.3">
      <c r="A67" s="117"/>
      <c r="B67" s="118"/>
      <c r="C67" s="118" t="s">
        <v>457</v>
      </c>
      <c r="D67" s="120"/>
      <c r="E67" s="117" t="s">
        <v>78</v>
      </c>
      <c r="F67" s="117"/>
      <c r="G67" s="121"/>
      <c r="H67" s="121"/>
      <c r="I67" s="121"/>
      <c r="J67" s="121"/>
      <c r="K67" s="105"/>
      <c r="L67" s="105"/>
      <c r="M67" s="105"/>
      <c r="N67" s="117"/>
      <c r="O67" s="117"/>
      <c r="P67" s="117"/>
      <c r="Q67" s="117"/>
      <c r="R67" s="121"/>
      <c r="S67" s="122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</row>
    <row r="68" spans="1:29" ht="18.75" x14ac:dyDescent="0.3">
      <c r="A68" s="117"/>
      <c r="B68" s="118"/>
      <c r="C68" s="118"/>
      <c r="D68" s="120"/>
      <c r="E68" s="117"/>
      <c r="F68" s="117"/>
      <c r="G68" s="121"/>
      <c r="H68" s="121"/>
      <c r="I68" s="121"/>
      <c r="J68" s="121"/>
      <c r="K68" s="105"/>
      <c r="L68" s="105"/>
      <c r="M68" s="105"/>
      <c r="N68" s="117"/>
      <c r="O68" s="117"/>
      <c r="P68" s="117"/>
      <c r="Q68" s="117"/>
      <c r="R68" s="121"/>
      <c r="S68" s="122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</row>
    <row r="69" spans="1:29" ht="18.75" x14ac:dyDescent="0.3">
      <c r="A69" s="185">
        <v>10</v>
      </c>
      <c r="B69" s="220" t="s">
        <v>81</v>
      </c>
      <c r="C69" s="220" t="s">
        <v>82</v>
      </c>
      <c r="D69" s="231">
        <v>2000</v>
      </c>
      <c r="E69" s="185" t="s">
        <v>278</v>
      </c>
      <c r="F69" s="185" t="s">
        <v>19</v>
      </c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2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</row>
    <row r="70" spans="1:29" ht="18.75" x14ac:dyDescent="0.3">
      <c r="A70" s="117"/>
      <c r="B70" s="222" t="s">
        <v>83</v>
      </c>
      <c r="C70" s="222" t="s">
        <v>84</v>
      </c>
      <c r="D70" s="232"/>
      <c r="E70" s="117" t="s">
        <v>190</v>
      </c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22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</row>
    <row r="71" spans="1:29" ht="18.75" x14ac:dyDescent="0.3">
      <c r="A71" s="186"/>
      <c r="B71" s="223"/>
      <c r="C71" s="223"/>
      <c r="D71" s="233"/>
      <c r="E71" s="186" t="s">
        <v>78</v>
      </c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22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</row>
    <row r="72" spans="1:29" ht="18.75" x14ac:dyDescent="0.3">
      <c r="A72" s="271">
        <v>11</v>
      </c>
      <c r="B72" s="220" t="s">
        <v>85</v>
      </c>
      <c r="C72" s="220" t="s">
        <v>86</v>
      </c>
      <c r="D72" s="221">
        <v>10000</v>
      </c>
      <c r="E72" s="271" t="s">
        <v>278</v>
      </c>
      <c r="F72" s="271" t="s">
        <v>19</v>
      </c>
      <c r="G72" s="125"/>
      <c r="H72" s="125"/>
      <c r="I72" s="271"/>
      <c r="J72" s="125"/>
      <c r="K72" s="134"/>
      <c r="L72" s="134"/>
      <c r="M72" s="134"/>
      <c r="N72" s="271"/>
      <c r="O72" s="271"/>
      <c r="P72" s="271"/>
      <c r="Q72" s="271"/>
      <c r="R72" s="125"/>
      <c r="S72" s="122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</row>
    <row r="73" spans="1:29" ht="18.75" x14ac:dyDescent="0.3">
      <c r="A73" s="117"/>
      <c r="B73" s="222" t="s">
        <v>87</v>
      </c>
      <c r="C73" s="222" t="s">
        <v>88</v>
      </c>
      <c r="D73" s="232"/>
      <c r="E73" s="117" t="s">
        <v>190</v>
      </c>
      <c r="F73" s="117"/>
      <c r="G73" s="121"/>
      <c r="H73" s="121"/>
      <c r="I73" s="117"/>
      <c r="J73" s="121"/>
      <c r="K73" s="105"/>
      <c r="L73" s="105"/>
      <c r="M73" s="105"/>
      <c r="N73" s="117"/>
      <c r="O73" s="117"/>
      <c r="P73" s="117"/>
      <c r="Q73" s="117"/>
      <c r="R73" s="121"/>
      <c r="S73" s="122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</row>
    <row r="74" spans="1:29" ht="18.75" x14ac:dyDescent="0.3">
      <c r="A74" s="272"/>
      <c r="B74" s="223"/>
      <c r="C74" s="223" t="s">
        <v>89</v>
      </c>
      <c r="D74" s="233"/>
      <c r="E74" s="272" t="s">
        <v>78</v>
      </c>
      <c r="F74" s="272"/>
      <c r="G74" s="127"/>
      <c r="H74" s="127"/>
      <c r="I74" s="272"/>
      <c r="J74" s="127"/>
      <c r="K74" s="128"/>
      <c r="L74" s="128"/>
      <c r="M74" s="128"/>
      <c r="N74" s="272"/>
      <c r="O74" s="272"/>
      <c r="P74" s="272"/>
      <c r="Q74" s="272"/>
      <c r="R74" s="127"/>
      <c r="S74" s="122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</row>
    <row r="75" spans="1:29" ht="18.75" x14ac:dyDescent="0.3">
      <c r="A75" s="129"/>
      <c r="B75" s="73"/>
      <c r="C75" s="73"/>
      <c r="D75" s="234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73">
        <v>8</v>
      </c>
      <c r="S75" s="122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</row>
    <row r="76" spans="1:29" ht="18.75" x14ac:dyDescent="0.3">
      <c r="A76" s="129"/>
      <c r="B76" s="73"/>
      <c r="C76" s="73"/>
      <c r="D76" s="234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2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</row>
    <row r="77" spans="1:29" ht="18.75" x14ac:dyDescent="0.3">
      <c r="A77" s="129"/>
      <c r="B77" s="73"/>
      <c r="C77" s="73"/>
      <c r="D77" s="234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2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</row>
    <row r="78" spans="1:29" ht="18.75" x14ac:dyDescent="0.3">
      <c r="A78" s="129"/>
      <c r="B78" s="73"/>
      <c r="C78" s="73"/>
      <c r="D78" s="234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2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</row>
    <row r="79" spans="1:29" ht="18.75" x14ac:dyDescent="0.3">
      <c r="A79" s="129"/>
      <c r="B79" s="73"/>
      <c r="C79" s="73"/>
      <c r="D79" s="234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2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</row>
    <row r="80" spans="1:29" ht="18.75" x14ac:dyDescent="0.3">
      <c r="A80" s="312" t="s">
        <v>38</v>
      </c>
      <c r="B80" s="312" t="s">
        <v>39</v>
      </c>
      <c r="C80" s="185" t="s">
        <v>40</v>
      </c>
      <c r="D80" s="113" t="s">
        <v>11</v>
      </c>
      <c r="E80" s="312" t="s">
        <v>41</v>
      </c>
      <c r="F80" s="185" t="s">
        <v>42</v>
      </c>
      <c r="G80" s="311" t="s">
        <v>43</v>
      </c>
      <c r="H80" s="311"/>
      <c r="I80" s="311"/>
      <c r="J80" s="311" t="s">
        <v>409</v>
      </c>
      <c r="K80" s="311"/>
      <c r="L80" s="311"/>
      <c r="M80" s="311"/>
      <c r="N80" s="311"/>
      <c r="O80" s="311"/>
      <c r="P80" s="311"/>
      <c r="Q80" s="311"/>
      <c r="R80" s="311"/>
      <c r="S80" s="122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</row>
    <row r="81" spans="1:29" ht="26.25" x14ac:dyDescent="0.3">
      <c r="A81" s="312"/>
      <c r="B81" s="312"/>
      <c r="C81" s="186" t="s">
        <v>39</v>
      </c>
      <c r="D81" s="115" t="s">
        <v>44</v>
      </c>
      <c r="E81" s="312"/>
      <c r="F81" s="186" t="s">
        <v>45</v>
      </c>
      <c r="G81" s="116" t="s">
        <v>46</v>
      </c>
      <c r="H81" s="116" t="s">
        <v>47</v>
      </c>
      <c r="I81" s="116" t="s">
        <v>48</v>
      </c>
      <c r="J81" s="116" t="s">
        <v>49</v>
      </c>
      <c r="K81" s="116" t="s">
        <v>50</v>
      </c>
      <c r="L81" s="116" t="s">
        <v>51</v>
      </c>
      <c r="M81" s="116" t="s">
        <v>52</v>
      </c>
      <c r="N81" s="116" t="s">
        <v>53</v>
      </c>
      <c r="O81" s="116" t="s">
        <v>54</v>
      </c>
      <c r="P81" s="116" t="s">
        <v>55</v>
      </c>
      <c r="Q81" s="116" t="s">
        <v>56</v>
      </c>
      <c r="R81" s="116" t="s">
        <v>57</v>
      </c>
      <c r="S81" s="122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</row>
    <row r="82" spans="1:29" ht="18.75" x14ac:dyDescent="0.3">
      <c r="A82" s="185">
        <v>12</v>
      </c>
      <c r="B82" s="220" t="s">
        <v>90</v>
      </c>
      <c r="C82" s="220" t="s">
        <v>90</v>
      </c>
      <c r="D82" s="113">
        <v>70000</v>
      </c>
      <c r="E82" s="124" t="s">
        <v>452</v>
      </c>
      <c r="F82" s="185" t="s">
        <v>19</v>
      </c>
      <c r="G82" s="125"/>
      <c r="H82" s="125"/>
      <c r="I82" s="125"/>
      <c r="J82" s="125"/>
      <c r="K82" s="134"/>
      <c r="L82" s="134"/>
      <c r="M82" s="134"/>
      <c r="N82" s="185"/>
      <c r="O82" s="185"/>
      <c r="P82" s="185"/>
      <c r="Q82" s="185"/>
      <c r="R82" s="125"/>
      <c r="S82" s="122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</row>
    <row r="83" spans="1:29" ht="18.75" x14ac:dyDescent="0.3">
      <c r="A83" s="117"/>
      <c r="B83" s="222"/>
      <c r="C83" s="222" t="s">
        <v>65</v>
      </c>
      <c r="D83" s="120"/>
      <c r="E83" s="117" t="s">
        <v>91</v>
      </c>
      <c r="F83" s="117"/>
      <c r="G83" s="121"/>
      <c r="H83" s="121"/>
      <c r="I83" s="121"/>
      <c r="J83" s="121"/>
      <c r="K83" s="105"/>
      <c r="L83" s="105"/>
      <c r="M83" s="105"/>
      <c r="N83" s="117"/>
      <c r="O83" s="117"/>
      <c r="P83" s="117"/>
      <c r="Q83" s="117"/>
      <c r="R83" s="121"/>
      <c r="S83" s="122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</row>
    <row r="84" spans="1:29" ht="18.75" x14ac:dyDescent="0.3">
      <c r="A84" s="186"/>
      <c r="B84" s="223"/>
      <c r="C84" s="223"/>
      <c r="D84" s="115"/>
      <c r="E84" s="126"/>
      <c r="F84" s="186"/>
      <c r="G84" s="127"/>
      <c r="H84" s="127"/>
      <c r="I84" s="127"/>
      <c r="J84" s="127"/>
      <c r="K84" s="128"/>
      <c r="L84" s="128"/>
      <c r="M84" s="128"/>
      <c r="N84" s="186"/>
      <c r="O84" s="186"/>
      <c r="P84" s="186"/>
      <c r="Q84" s="186"/>
      <c r="R84" s="127"/>
      <c r="S84" s="122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</row>
    <row r="85" spans="1:29" ht="18.75" x14ac:dyDescent="0.3">
      <c r="A85" s="185">
        <v>13</v>
      </c>
      <c r="B85" s="220" t="s">
        <v>92</v>
      </c>
      <c r="C85" s="220" t="s">
        <v>93</v>
      </c>
      <c r="D85" s="113">
        <v>518400</v>
      </c>
      <c r="E85" s="271" t="s">
        <v>449</v>
      </c>
      <c r="F85" s="185" t="s">
        <v>19</v>
      </c>
      <c r="G85" s="125"/>
      <c r="H85" s="125"/>
      <c r="I85" s="125"/>
      <c r="J85" s="125"/>
      <c r="K85" s="134"/>
      <c r="L85" s="134"/>
      <c r="M85" s="134"/>
      <c r="N85" s="185"/>
      <c r="O85" s="185"/>
      <c r="P85" s="185"/>
      <c r="Q85" s="185"/>
      <c r="R85" s="125"/>
      <c r="S85" s="122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</row>
    <row r="86" spans="1:29" ht="18.75" x14ac:dyDescent="0.3">
      <c r="A86" s="117"/>
      <c r="B86" s="222"/>
      <c r="C86" s="222" t="s">
        <v>94</v>
      </c>
      <c r="D86" s="120"/>
      <c r="E86" s="117" t="s">
        <v>78</v>
      </c>
      <c r="F86" s="117"/>
      <c r="G86" s="121"/>
      <c r="H86" s="121"/>
      <c r="I86" s="121"/>
      <c r="J86" s="121"/>
      <c r="K86" s="105"/>
      <c r="L86" s="105"/>
      <c r="M86" s="105"/>
      <c r="N86" s="117"/>
      <c r="O86" s="117"/>
      <c r="P86" s="117"/>
      <c r="Q86" s="117"/>
      <c r="R86" s="121"/>
      <c r="S86" s="122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</row>
    <row r="87" spans="1:29" ht="18.75" x14ac:dyDescent="0.3">
      <c r="A87" s="185">
        <v>14</v>
      </c>
      <c r="B87" s="220" t="s">
        <v>274</v>
      </c>
      <c r="C87" s="220" t="s">
        <v>419</v>
      </c>
      <c r="D87" s="113">
        <v>4500</v>
      </c>
      <c r="E87" s="271" t="s">
        <v>278</v>
      </c>
      <c r="F87" s="185" t="s">
        <v>19</v>
      </c>
      <c r="G87" s="125"/>
      <c r="H87" s="125"/>
      <c r="I87" s="125"/>
      <c r="J87" s="125"/>
      <c r="K87" s="134"/>
      <c r="L87" s="134"/>
      <c r="M87" s="134"/>
      <c r="N87" s="185"/>
      <c r="O87" s="185"/>
      <c r="P87" s="185"/>
      <c r="Q87" s="185"/>
      <c r="R87" s="174"/>
      <c r="S87" s="122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</row>
    <row r="88" spans="1:29" ht="18.75" x14ac:dyDescent="0.3">
      <c r="A88" s="117"/>
      <c r="B88" s="222" t="s">
        <v>275</v>
      </c>
      <c r="C88" s="222" t="s">
        <v>417</v>
      </c>
      <c r="D88" s="120"/>
      <c r="E88" s="117" t="s">
        <v>190</v>
      </c>
      <c r="F88" s="117"/>
      <c r="G88" s="121"/>
      <c r="H88" s="121"/>
      <c r="I88" s="121"/>
      <c r="J88" s="121"/>
      <c r="K88" s="105"/>
      <c r="L88" s="105"/>
      <c r="M88" s="105"/>
      <c r="N88" s="117"/>
      <c r="O88" s="117"/>
      <c r="P88" s="117"/>
      <c r="Q88" s="117"/>
      <c r="R88" s="121"/>
      <c r="S88" s="122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</row>
    <row r="89" spans="1:29" ht="18.75" x14ac:dyDescent="0.3">
      <c r="A89" s="117"/>
      <c r="B89" s="222" t="s">
        <v>276</v>
      </c>
      <c r="C89" s="222" t="s">
        <v>418</v>
      </c>
      <c r="D89" s="120"/>
      <c r="E89" s="117" t="s">
        <v>78</v>
      </c>
      <c r="F89" s="117"/>
      <c r="G89" s="121"/>
      <c r="H89" s="121"/>
      <c r="I89" s="121"/>
      <c r="J89" s="121"/>
      <c r="K89" s="105"/>
      <c r="L89" s="105"/>
      <c r="M89" s="105"/>
      <c r="N89" s="117"/>
      <c r="O89" s="117"/>
      <c r="P89" s="117"/>
      <c r="Q89" s="117"/>
      <c r="R89" s="121"/>
      <c r="S89" s="122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</row>
    <row r="90" spans="1:29" ht="18.75" x14ac:dyDescent="0.3">
      <c r="A90" s="117"/>
      <c r="B90" s="222" t="s">
        <v>277</v>
      </c>
      <c r="C90" s="222"/>
      <c r="D90" s="120"/>
      <c r="E90" s="118"/>
      <c r="F90" s="117"/>
      <c r="G90" s="121"/>
      <c r="H90" s="121"/>
      <c r="I90" s="121"/>
      <c r="J90" s="121"/>
      <c r="K90" s="105"/>
      <c r="L90" s="105"/>
      <c r="M90" s="105"/>
      <c r="N90" s="117"/>
      <c r="O90" s="117"/>
      <c r="P90" s="117"/>
      <c r="Q90" s="117"/>
      <c r="R90" s="121"/>
      <c r="S90" s="122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</row>
    <row r="91" spans="1:29" ht="18.75" x14ac:dyDescent="0.3">
      <c r="A91" s="185">
        <v>15</v>
      </c>
      <c r="B91" s="220" t="s">
        <v>403</v>
      </c>
      <c r="C91" s="220" t="s">
        <v>428</v>
      </c>
      <c r="D91" s="113">
        <v>6500</v>
      </c>
      <c r="E91" s="271" t="s">
        <v>278</v>
      </c>
      <c r="F91" s="185" t="s">
        <v>19</v>
      </c>
      <c r="G91" s="125"/>
      <c r="H91" s="125"/>
      <c r="I91" s="125"/>
      <c r="J91" s="125"/>
      <c r="K91" s="134"/>
      <c r="L91" s="134"/>
      <c r="M91" s="134"/>
      <c r="N91" s="185"/>
      <c r="O91" s="185"/>
      <c r="P91" s="185"/>
      <c r="Q91" s="185"/>
      <c r="R91" s="125"/>
      <c r="S91" s="122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</row>
    <row r="92" spans="1:29" ht="18.75" x14ac:dyDescent="0.3">
      <c r="A92" s="117"/>
      <c r="B92" s="222"/>
      <c r="C92" s="222" t="s">
        <v>429</v>
      </c>
      <c r="D92" s="120"/>
      <c r="E92" s="117" t="s">
        <v>190</v>
      </c>
      <c r="F92" s="117"/>
      <c r="G92" s="121"/>
      <c r="H92" s="121"/>
      <c r="I92" s="121"/>
      <c r="J92" s="121"/>
      <c r="K92" s="105"/>
      <c r="L92" s="105"/>
      <c r="M92" s="105"/>
      <c r="N92" s="117"/>
      <c r="O92" s="117"/>
      <c r="P92" s="117"/>
      <c r="Q92" s="117"/>
      <c r="R92" s="121"/>
      <c r="S92" s="122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</row>
    <row r="93" spans="1:29" ht="18.75" x14ac:dyDescent="0.3">
      <c r="A93" s="117"/>
      <c r="B93" s="222"/>
      <c r="C93" s="222" t="s">
        <v>97</v>
      </c>
      <c r="D93" s="120"/>
      <c r="E93" s="117" t="s">
        <v>78</v>
      </c>
      <c r="F93" s="117"/>
      <c r="G93" s="121"/>
      <c r="H93" s="121"/>
      <c r="I93" s="121"/>
      <c r="J93" s="121"/>
      <c r="K93" s="105"/>
      <c r="L93" s="105"/>
      <c r="M93" s="105"/>
      <c r="N93" s="117"/>
      <c r="O93" s="117"/>
      <c r="P93" s="117"/>
      <c r="Q93" s="117"/>
      <c r="R93" s="121"/>
      <c r="S93" s="122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</row>
    <row r="94" spans="1:29" ht="18.75" x14ac:dyDescent="0.3">
      <c r="A94" s="186"/>
      <c r="B94" s="223"/>
      <c r="C94" s="223"/>
      <c r="D94" s="115"/>
      <c r="E94" s="272"/>
      <c r="F94" s="186"/>
      <c r="G94" s="127"/>
      <c r="H94" s="127"/>
      <c r="I94" s="127"/>
      <c r="J94" s="127"/>
      <c r="K94" s="128"/>
      <c r="L94" s="128"/>
      <c r="M94" s="128"/>
      <c r="N94" s="186"/>
      <c r="O94" s="186"/>
      <c r="P94" s="186"/>
      <c r="Q94" s="186"/>
      <c r="R94" s="127"/>
      <c r="S94" s="122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</row>
    <row r="95" spans="1:29" ht="18.75" x14ac:dyDescent="0.3">
      <c r="A95" s="196"/>
      <c r="B95" s="262" t="s">
        <v>16</v>
      </c>
      <c r="C95" s="261"/>
      <c r="D95" s="277">
        <f>D34+D37+D41+D44+D47+D56+D59+D62+D65+D69+D72+D82+D85+D87+D91</f>
        <v>1388800</v>
      </c>
      <c r="E95" s="166"/>
      <c r="F95" s="196"/>
      <c r="G95" s="116"/>
      <c r="H95" s="116"/>
      <c r="I95" s="116"/>
      <c r="J95" s="116"/>
      <c r="K95" s="197"/>
      <c r="L95" s="197"/>
      <c r="M95" s="197"/>
      <c r="N95" s="196"/>
      <c r="O95" s="196"/>
      <c r="P95" s="196"/>
      <c r="Q95" s="196"/>
      <c r="R95" s="116"/>
      <c r="S95" s="122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</row>
    <row r="96" spans="1:29" ht="18.75" x14ac:dyDescent="0.3">
      <c r="A96" s="129"/>
      <c r="B96" s="73"/>
      <c r="C96" s="73"/>
      <c r="D96" s="131"/>
      <c r="E96" s="189"/>
      <c r="F96" s="129"/>
      <c r="G96" s="132"/>
      <c r="H96" s="132"/>
      <c r="I96" s="132"/>
      <c r="J96" s="132"/>
      <c r="K96" s="133"/>
      <c r="L96" s="133"/>
      <c r="M96" s="133"/>
      <c r="N96" s="129"/>
      <c r="O96" s="129"/>
      <c r="P96" s="129"/>
      <c r="Q96" s="129"/>
      <c r="R96" s="132"/>
      <c r="S96" s="122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</row>
    <row r="97" spans="1:29" ht="18.75" x14ac:dyDescent="0.3">
      <c r="A97" s="129"/>
      <c r="B97" s="73"/>
      <c r="C97" s="73"/>
      <c r="D97" s="131"/>
      <c r="E97" s="189"/>
      <c r="F97" s="129"/>
      <c r="G97" s="132"/>
      <c r="H97" s="132"/>
      <c r="I97" s="132"/>
      <c r="J97" s="132"/>
      <c r="K97" s="133"/>
      <c r="L97" s="133"/>
      <c r="M97" s="133"/>
      <c r="N97" s="129"/>
      <c r="O97" s="129"/>
      <c r="P97" s="129"/>
      <c r="Q97" s="129"/>
      <c r="R97" s="132"/>
      <c r="S97" s="122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</row>
    <row r="98" spans="1:29" ht="18.75" x14ac:dyDescent="0.3">
      <c r="A98" s="129"/>
      <c r="B98" s="73"/>
      <c r="C98" s="73"/>
      <c r="D98" s="131"/>
      <c r="E98" s="269"/>
      <c r="F98" s="129"/>
      <c r="G98" s="132"/>
      <c r="H98" s="132"/>
      <c r="I98" s="132"/>
      <c r="J98" s="132"/>
      <c r="K98" s="133"/>
      <c r="L98" s="133"/>
      <c r="M98" s="133"/>
      <c r="N98" s="129"/>
      <c r="O98" s="129"/>
      <c r="P98" s="129"/>
      <c r="Q98" s="129"/>
      <c r="R98" s="132"/>
      <c r="S98" s="122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</row>
    <row r="99" spans="1:29" ht="18.75" x14ac:dyDescent="0.3">
      <c r="A99" s="129"/>
      <c r="B99" s="73"/>
      <c r="C99" s="73"/>
      <c r="D99" s="131"/>
      <c r="E99" s="269"/>
      <c r="F99" s="129"/>
      <c r="G99" s="132"/>
      <c r="H99" s="132"/>
      <c r="I99" s="132"/>
      <c r="J99" s="132"/>
      <c r="K99" s="133"/>
      <c r="L99" s="133"/>
      <c r="M99" s="133"/>
      <c r="N99" s="129"/>
      <c r="O99" s="129"/>
      <c r="P99" s="129"/>
      <c r="Q99" s="129"/>
      <c r="R99" s="132"/>
      <c r="S99" s="122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</row>
    <row r="100" spans="1:29" ht="18.75" x14ac:dyDescent="0.3">
      <c r="A100" s="129"/>
      <c r="B100" s="73"/>
      <c r="C100" s="73"/>
      <c r="D100" s="131"/>
      <c r="E100" s="198"/>
      <c r="F100" s="129"/>
      <c r="G100" s="132"/>
      <c r="H100" s="132"/>
      <c r="I100" s="132"/>
      <c r="J100" s="132"/>
      <c r="K100" s="133"/>
      <c r="L100" s="133"/>
      <c r="M100" s="133"/>
      <c r="N100" s="129"/>
      <c r="O100" s="129"/>
      <c r="P100" s="129"/>
      <c r="Q100" s="129"/>
      <c r="R100" s="173">
        <v>9</v>
      </c>
      <c r="S100" s="122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</row>
    <row r="101" spans="1:29" ht="18.75" x14ac:dyDescent="0.3">
      <c r="A101" s="129"/>
      <c r="B101" s="73"/>
      <c r="C101" s="73"/>
      <c r="D101" s="131"/>
      <c r="E101" s="269"/>
      <c r="F101" s="129"/>
      <c r="G101" s="132"/>
      <c r="H101" s="132"/>
      <c r="I101" s="132"/>
      <c r="J101" s="132"/>
      <c r="K101" s="133"/>
      <c r="L101" s="133"/>
      <c r="M101" s="133"/>
      <c r="N101" s="129"/>
      <c r="O101" s="129"/>
      <c r="P101" s="129"/>
      <c r="Q101" s="129"/>
      <c r="R101" s="132"/>
      <c r="S101" s="122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</row>
    <row r="102" spans="1:29" ht="18.75" x14ac:dyDescent="0.3">
      <c r="A102" s="129"/>
      <c r="B102" s="73"/>
      <c r="C102" s="73"/>
      <c r="D102" s="131"/>
      <c r="E102" s="269"/>
      <c r="F102" s="129"/>
      <c r="G102" s="132"/>
      <c r="H102" s="132"/>
      <c r="I102" s="132"/>
      <c r="J102" s="132"/>
      <c r="K102" s="133"/>
      <c r="L102" s="133"/>
      <c r="M102" s="133"/>
      <c r="N102" s="129"/>
      <c r="O102" s="129"/>
      <c r="P102" s="129"/>
      <c r="Q102" s="129"/>
      <c r="R102" s="132"/>
      <c r="S102" s="122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</row>
    <row r="103" spans="1:29" ht="18.75" x14ac:dyDescent="0.3">
      <c r="A103" s="129"/>
      <c r="B103" s="73"/>
      <c r="C103" s="73"/>
      <c r="D103" s="131"/>
      <c r="E103" s="189"/>
      <c r="F103" s="129"/>
      <c r="G103" s="132"/>
      <c r="H103" s="132"/>
      <c r="I103" s="132"/>
      <c r="J103" s="132"/>
      <c r="K103" s="133"/>
      <c r="L103" s="133"/>
      <c r="M103" s="133"/>
      <c r="N103" s="129"/>
      <c r="O103" s="129"/>
      <c r="P103" s="129"/>
      <c r="Q103" s="129"/>
      <c r="R103" s="132"/>
      <c r="S103" s="122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</row>
    <row r="104" spans="1:29" ht="18.75" x14ac:dyDescent="0.3">
      <c r="A104" s="129">
        <v>2.2000000000000002</v>
      </c>
      <c r="B104" s="315" t="s">
        <v>95</v>
      </c>
      <c r="C104" s="315"/>
      <c r="D104" s="131"/>
      <c r="E104" s="129"/>
      <c r="F104" s="129"/>
      <c r="G104" s="132"/>
      <c r="H104" s="132"/>
      <c r="I104" s="132"/>
      <c r="J104" s="132"/>
      <c r="K104" s="133"/>
      <c r="L104" s="133"/>
      <c r="M104" s="133"/>
      <c r="N104" s="129"/>
      <c r="O104" s="129"/>
      <c r="P104" s="129"/>
      <c r="Q104" s="129"/>
      <c r="R104" s="132"/>
      <c r="S104" s="122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</row>
    <row r="105" spans="1:29" ht="18.75" x14ac:dyDescent="0.3">
      <c r="A105" s="312" t="s">
        <v>38</v>
      </c>
      <c r="B105" s="312" t="s">
        <v>39</v>
      </c>
      <c r="C105" s="185" t="s">
        <v>40</v>
      </c>
      <c r="D105" s="113" t="s">
        <v>11</v>
      </c>
      <c r="E105" s="312" t="s">
        <v>41</v>
      </c>
      <c r="F105" s="185" t="s">
        <v>42</v>
      </c>
      <c r="G105" s="311" t="s">
        <v>43</v>
      </c>
      <c r="H105" s="311"/>
      <c r="I105" s="311"/>
      <c r="J105" s="311" t="s">
        <v>409</v>
      </c>
      <c r="K105" s="311"/>
      <c r="L105" s="311"/>
      <c r="M105" s="311"/>
      <c r="N105" s="311"/>
      <c r="O105" s="311"/>
      <c r="P105" s="311"/>
      <c r="Q105" s="311"/>
      <c r="R105" s="311"/>
      <c r="S105" s="122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</row>
    <row r="106" spans="1:29" ht="26.25" x14ac:dyDescent="0.3">
      <c r="A106" s="312"/>
      <c r="B106" s="312"/>
      <c r="C106" s="186" t="s">
        <v>39</v>
      </c>
      <c r="D106" s="115" t="s">
        <v>44</v>
      </c>
      <c r="E106" s="312"/>
      <c r="F106" s="186" t="s">
        <v>45</v>
      </c>
      <c r="G106" s="116" t="s">
        <v>46</v>
      </c>
      <c r="H106" s="116" t="s">
        <v>47</v>
      </c>
      <c r="I106" s="116" t="s">
        <v>48</v>
      </c>
      <c r="J106" s="116" t="s">
        <v>49</v>
      </c>
      <c r="K106" s="116" t="s">
        <v>50</v>
      </c>
      <c r="L106" s="116" t="s">
        <v>51</v>
      </c>
      <c r="M106" s="116" t="s">
        <v>52</v>
      </c>
      <c r="N106" s="116" t="s">
        <v>53</v>
      </c>
      <c r="O106" s="116" t="s">
        <v>54</v>
      </c>
      <c r="P106" s="116" t="s">
        <v>55</v>
      </c>
      <c r="Q106" s="116" t="s">
        <v>56</v>
      </c>
      <c r="R106" s="116" t="s">
        <v>57</v>
      </c>
      <c r="S106" s="122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</row>
    <row r="107" spans="1:29" ht="18.75" x14ac:dyDescent="0.3">
      <c r="A107" s="185">
        <v>1</v>
      </c>
      <c r="B107" s="220" t="s">
        <v>98</v>
      </c>
      <c r="C107" s="220" t="s">
        <v>99</v>
      </c>
      <c r="D107" s="221">
        <v>250000</v>
      </c>
      <c r="E107" s="185" t="s">
        <v>451</v>
      </c>
      <c r="F107" s="185" t="s">
        <v>19</v>
      </c>
      <c r="G107" s="125"/>
      <c r="H107" s="125"/>
      <c r="I107" s="185"/>
      <c r="J107" s="125"/>
      <c r="K107" s="134"/>
      <c r="L107" s="134"/>
      <c r="M107" s="134"/>
      <c r="N107" s="185"/>
      <c r="O107" s="185"/>
      <c r="P107" s="185"/>
      <c r="Q107" s="185"/>
      <c r="R107" s="125"/>
      <c r="S107" s="122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</row>
    <row r="108" spans="1:29" ht="18.75" x14ac:dyDescent="0.3">
      <c r="A108" s="117"/>
      <c r="B108" s="222" t="s">
        <v>100</v>
      </c>
      <c r="C108" s="222" t="s">
        <v>101</v>
      </c>
      <c r="D108" s="232"/>
      <c r="E108" s="117" t="s">
        <v>91</v>
      </c>
      <c r="F108" s="117"/>
      <c r="G108" s="121"/>
      <c r="H108" s="121"/>
      <c r="I108" s="117"/>
      <c r="J108" s="121"/>
      <c r="K108" s="105"/>
      <c r="L108" s="105"/>
      <c r="M108" s="105"/>
      <c r="N108" s="117"/>
      <c r="O108" s="117"/>
      <c r="P108" s="117"/>
      <c r="Q108" s="117"/>
      <c r="R108" s="121"/>
      <c r="S108" s="122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</row>
    <row r="109" spans="1:29" ht="18.75" x14ac:dyDescent="0.3">
      <c r="A109" s="117"/>
      <c r="B109" s="222"/>
      <c r="C109" s="222" t="s">
        <v>102</v>
      </c>
      <c r="D109" s="232"/>
      <c r="E109" s="118"/>
      <c r="F109" s="117"/>
      <c r="G109" s="121"/>
      <c r="H109" s="121"/>
      <c r="I109" s="117"/>
      <c r="J109" s="121"/>
      <c r="K109" s="105"/>
      <c r="L109" s="105"/>
      <c r="M109" s="105"/>
      <c r="N109" s="117"/>
      <c r="O109" s="117"/>
      <c r="P109" s="117"/>
      <c r="Q109" s="117"/>
      <c r="R109" s="121"/>
      <c r="S109" s="122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</row>
    <row r="110" spans="1:29" ht="18.75" x14ac:dyDescent="0.3">
      <c r="A110" s="117"/>
      <c r="B110" s="222"/>
      <c r="C110" s="222" t="s">
        <v>103</v>
      </c>
      <c r="D110" s="232"/>
      <c r="E110" s="118"/>
      <c r="F110" s="117"/>
      <c r="G110" s="121"/>
      <c r="H110" s="121"/>
      <c r="I110" s="117"/>
      <c r="J110" s="121"/>
      <c r="K110" s="105"/>
      <c r="L110" s="105"/>
      <c r="M110" s="105"/>
      <c r="N110" s="117"/>
      <c r="O110" s="117"/>
      <c r="P110" s="117"/>
      <c r="Q110" s="117"/>
      <c r="R110" s="121"/>
      <c r="S110" s="122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</row>
    <row r="111" spans="1:29" ht="18.75" x14ac:dyDescent="0.3">
      <c r="A111" s="117"/>
      <c r="B111" s="222"/>
      <c r="C111" s="222" t="s">
        <v>104</v>
      </c>
      <c r="D111" s="232"/>
      <c r="E111" s="118"/>
      <c r="F111" s="117"/>
      <c r="G111" s="121"/>
      <c r="H111" s="121"/>
      <c r="I111" s="117"/>
      <c r="J111" s="121"/>
      <c r="K111" s="105"/>
      <c r="L111" s="105"/>
      <c r="M111" s="105"/>
      <c r="N111" s="117"/>
      <c r="O111" s="117"/>
      <c r="P111" s="117"/>
      <c r="Q111" s="117"/>
      <c r="R111" s="121"/>
      <c r="S111" s="122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</row>
    <row r="112" spans="1:29" ht="18.75" x14ac:dyDescent="0.3">
      <c r="A112" s="117"/>
      <c r="B112" s="222"/>
      <c r="C112" s="222" t="s">
        <v>105</v>
      </c>
      <c r="D112" s="232"/>
      <c r="E112" s="118"/>
      <c r="F112" s="117"/>
      <c r="G112" s="121"/>
      <c r="H112" s="121"/>
      <c r="I112" s="117"/>
      <c r="J112" s="121"/>
      <c r="K112" s="105"/>
      <c r="L112" s="105"/>
      <c r="M112" s="105"/>
      <c r="N112" s="117"/>
      <c r="O112" s="117"/>
      <c r="P112" s="117"/>
      <c r="Q112" s="117"/>
      <c r="R112" s="121"/>
      <c r="S112" s="122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</row>
    <row r="113" spans="1:29" ht="18.75" x14ac:dyDescent="0.3">
      <c r="A113" s="186"/>
      <c r="B113" s="223"/>
      <c r="C113" s="223" t="s">
        <v>106</v>
      </c>
      <c r="D113" s="115"/>
      <c r="E113" s="126"/>
      <c r="F113" s="186"/>
      <c r="G113" s="127"/>
      <c r="H113" s="127"/>
      <c r="I113" s="127"/>
      <c r="J113" s="127"/>
      <c r="K113" s="128"/>
      <c r="L113" s="128"/>
      <c r="M113" s="128"/>
      <c r="N113" s="186"/>
      <c r="O113" s="186"/>
      <c r="P113" s="186"/>
      <c r="Q113" s="186"/>
      <c r="R113" s="127"/>
      <c r="S113" s="122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</row>
    <row r="114" spans="1:29" ht="18.75" x14ac:dyDescent="0.3">
      <c r="A114" s="185">
        <v>2</v>
      </c>
      <c r="B114" s="222" t="s">
        <v>107</v>
      </c>
      <c r="C114" s="222" t="s">
        <v>108</v>
      </c>
      <c r="D114" s="235">
        <v>25000</v>
      </c>
      <c r="E114" s="185" t="s">
        <v>109</v>
      </c>
      <c r="F114" s="236" t="s">
        <v>19</v>
      </c>
      <c r="G114" s="125"/>
      <c r="H114" s="125"/>
      <c r="I114" s="125"/>
      <c r="J114" s="125"/>
      <c r="K114" s="134"/>
      <c r="L114" s="134"/>
      <c r="M114" s="185"/>
      <c r="N114" s="185"/>
      <c r="O114" s="185"/>
      <c r="P114" s="185"/>
      <c r="Q114" s="185"/>
      <c r="R114" s="125"/>
      <c r="S114" s="122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</row>
    <row r="115" spans="1:29" ht="18.75" x14ac:dyDescent="0.3">
      <c r="A115" s="117"/>
      <c r="B115" s="222" t="s">
        <v>110</v>
      </c>
      <c r="C115" s="222" t="s">
        <v>111</v>
      </c>
      <c r="D115" s="237"/>
      <c r="E115" s="117" t="s">
        <v>112</v>
      </c>
      <c r="F115" s="238"/>
      <c r="G115" s="121"/>
      <c r="H115" s="121"/>
      <c r="I115" s="121"/>
      <c r="J115" s="121"/>
      <c r="K115" s="105"/>
      <c r="L115" s="105"/>
      <c r="M115" s="117"/>
      <c r="N115" s="117"/>
      <c r="O115" s="117"/>
      <c r="P115" s="117"/>
      <c r="Q115" s="117"/>
      <c r="R115" s="121"/>
      <c r="S115" s="122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</row>
    <row r="116" spans="1:29" ht="18.75" x14ac:dyDescent="0.3">
      <c r="A116" s="186"/>
      <c r="B116" s="223" t="s">
        <v>410</v>
      </c>
      <c r="C116" s="223"/>
      <c r="D116" s="239"/>
      <c r="E116" s="186"/>
      <c r="F116" s="240"/>
      <c r="G116" s="127"/>
      <c r="H116" s="127"/>
      <c r="I116" s="127"/>
      <c r="J116" s="127"/>
      <c r="K116" s="128"/>
      <c r="L116" s="128"/>
      <c r="M116" s="186"/>
      <c r="N116" s="186"/>
      <c r="O116" s="186"/>
      <c r="P116" s="186"/>
      <c r="Q116" s="186"/>
      <c r="R116" s="127"/>
      <c r="S116" s="122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</row>
    <row r="117" spans="1:29" ht="18.75" x14ac:dyDescent="0.3">
      <c r="A117" s="271">
        <v>3</v>
      </c>
      <c r="B117" s="220" t="s">
        <v>96</v>
      </c>
      <c r="C117" s="220" t="s">
        <v>430</v>
      </c>
      <c r="D117" s="113">
        <v>4000</v>
      </c>
      <c r="E117" s="271" t="s">
        <v>278</v>
      </c>
      <c r="F117" s="271" t="s">
        <v>19</v>
      </c>
      <c r="G117" s="125"/>
      <c r="H117" s="125"/>
      <c r="I117" s="125"/>
      <c r="J117" s="125"/>
      <c r="K117" s="134"/>
      <c r="L117" s="134"/>
      <c r="M117" s="271"/>
      <c r="N117" s="271"/>
      <c r="O117" s="271"/>
      <c r="P117" s="271"/>
      <c r="Q117" s="271"/>
      <c r="R117" s="125"/>
      <c r="S117" s="122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</row>
    <row r="118" spans="1:29" ht="18.75" x14ac:dyDescent="0.3">
      <c r="A118" s="117"/>
      <c r="B118" s="222"/>
      <c r="C118" s="222" t="s">
        <v>78</v>
      </c>
      <c r="D118" s="120"/>
      <c r="E118" s="117" t="s">
        <v>190</v>
      </c>
      <c r="F118" s="117"/>
      <c r="G118" s="121"/>
      <c r="H118" s="121"/>
      <c r="I118" s="121"/>
      <c r="J118" s="121"/>
      <c r="K118" s="105"/>
      <c r="L118" s="105"/>
      <c r="M118" s="117"/>
      <c r="N118" s="117"/>
      <c r="O118" s="117"/>
      <c r="P118" s="117"/>
      <c r="Q118" s="117"/>
      <c r="R118" s="121"/>
      <c r="S118" s="122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</row>
    <row r="119" spans="1:29" ht="18.75" x14ac:dyDescent="0.3">
      <c r="A119" s="272"/>
      <c r="B119" s="223"/>
      <c r="C119" s="223"/>
      <c r="D119" s="115"/>
      <c r="E119" s="272" t="s">
        <v>78</v>
      </c>
      <c r="F119" s="272"/>
      <c r="G119" s="127"/>
      <c r="H119" s="127"/>
      <c r="I119" s="127"/>
      <c r="J119" s="127"/>
      <c r="K119" s="128"/>
      <c r="L119" s="128"/>
      <c r="M119" s="272"/>
      <c r="N119" s="272"/>
      <c r="O119" s="272"/>
      <c r="P119" s="272"/>
      <c r="Q119" s="272"/>
      <c r="R119" s="127"/>
      <c r="S119" s="122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</row>
    <row r="120" spans="1:29" ht="18.75" x14ac:dyDescent="0.3">
      <c r="A120" s="271">
        <v>4</v>
      </c>
      <c r="B120" s="220" t="s">
        <v>113</v>
      </c>
      <c r="C120" s="220" t="s">
        <v>114</v>
      </c>
      <c r="D120" s="113">
        <v>20000</v>
      </c>
      <c r="E120" s="271" t="s">
        <v>452</v>
      </c>
      <c r="F120" s="271" t="s">
        <v>19</v>
      </c>
      <c r="G120" s="125"/>
      <c r="H120" s="125"/>
      <c r="I120" s="125"/>
      <c r="J120" s="125"/>
      <c r="K120" s="134"/>
      <c r="L120" s="134"/>
      <c r="M120" s="271"/>
      <c r="N120" s="271"/>
      <c r="O120" s="271"/>
      <c r="P120" s="271"/>
      <c r="Q120" s="271"/>
      <c r="R120" s="125"/>
      <c r="S120" s="122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</row>
    <row r="121" spans="1:29" ht="18.75" x14ac:dyDescent="0.3">
      <c r="A121" s="117"/>
      <c r="B121" s="136"/>
      <c r="C121" s="222" t="s">
        <v>459</v>
      </c>
      <c r="D121" s="120"/>
      <c r="E121" s="117" t="s">
        <v>91</v>
      </c>
      <c r="F121" s="117"/>
      <c r="G121" s="121"/>
      <c r="H121" s="121"/>
      <c r="I121" s="121"/>
      <c r="J121" s="121"/>
      <c r="K121" s="105"/>
      <c r="L121" s="105"/>
      <c r="M121" s="117"/>
      <c r="N121" s="117"/>
      <c r="O121" s="117"/>
      <c r="P121" s="117"/>
      <c r="Q121" s="117"/>
      <c r="R121" s="121"/>
      <c r="S121" s="122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</row>
    <row r="122" spans="1:29" ht="18.75" x14ac:dyDescent="0.3">
      <c r="A122" s="272"/>
      <c r="B122" s="223"/>
      <c r="C122" s="223"/>
      <c r="D122" s="115"/>
      <c r="E122" s="272"/>
      <c r="F122" s="272"/>
      <c r="G122" s="127"/>
      <c r="H122" s="127"/>
      <c r="I122" s="127"/>
      <c r="J122" s="127"/>
      <c r="K122" s="128"/>
      <c r="L122" s="128"/>
      <c r="M122" s="272"/>
      <c r="N122" s="272"/>
      <c r="O122" s="272"/>
      <c r="P122" s="272"/>
      <c r="Q122" s="272"/>
      <c r="R122" s="127"/>
      <c r="S122" s="122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</row>
    <row r="123" spans="1:29" ht="18.75" x14ac:dyDescent="0.3">
      <c r="A123" s="129"/>
      <c r="B123" s="73"/>
      <c r="C123" s="73"/>
      <c r="D123" s="131"/>
      <c r="E123" s="129"/>
      <c r="F123" s="129"/>
      <c r="G123" s="132"/>
      <c r="H123" s="132"/>
      <c r="I123" s="132"/>
      <c r="J123" s="132"/>
      <c r="K123" s="133"/>
      <c r="L123" s="133"/>
      <c r="M123" s="129"/>
      <c r="N123" s="129"/>
      <c r="O123" s="129"/>
      <c r="P123" s="129"/>
      <c r="Q123" s="129"/>
      <c r="R123" s="173"/>
      <c r="S123" s="122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</row>
    <row r="124" spans="1:29" ht="18.75" x14ac:dyDescent="0.3">
      <c r="A124" s="129"/>
      <c r="B124" s="73"/>
      <c r="C124" s="73"/>
      <c r="D124" s="131"/>
      <c r="E124" s="129"/>
      <c r="F124" s="129"/>
      <c r="G124" s="132"/>
      <c r="H124" s="132"/>
      <c r="I124" s="132"/>
      <c r="J124" s="132"/>
      <c r="K124" s="133"/>
      <c r="L124" s="133"/>
      <c r="M124" s="129"/>
      <c r="N124" s="129"/>
      <c r="O124" s="129"/>
      <c r="P124" s="129"/>
      <c r="Q124" s="129"/>
      <c r="R124" s="173"/>
      <c r="S124" s="122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</row>
    <row r="125" spans="1:29" ht="21" x14ac:dyDescent="0.3">
      <c r="A125" s="129"/>
      <c r="B125" s="73"/>
      <c r="C125" s="73"/>
      <c r="D125" s="131"/>
      <c r="E125" s="129"/>
      <c r="F125" s="129"/>
      <c r="G125" s="132"/>
      <c r="H125" s="132"/>
      <c r="I125" s="132"/>
      <c r="J125" s="132"/>
      <c r="K125" s="133"/>
      <c r="L125" s="133"/>
      <c r="M125" s="129"/>
      <c r="N125" s="129"/>
      <c r="O125" s="129"/>
      <c r="P125" s="129"/>
      <c r="Q125" s="129"/>
      <c r="R125" s="284">
        <v>10</v>
      </c>
      <c r="S125" s="122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</row>
    <row r="126" spans="1:29" ht="18.75" x14ac:dyDescent="0.3">
      <c r="A126" s="129"/>
      <c r="B126" s="73"/>
      <c r="C126" s="73"/>
      <c r="D126" s="131"/>
      <c r="E126" s="129"/>
      <c r="F126" s="129"/>
      <c r="G126" s="132"/>
      <c r="H126" s="132"/>
      <c r="I126" s="132"/>
      <c r="J126" s="132"/>
      <c r="K126" s="133"/>
      <c r="L126" s="133"/>
      <c r="M126" s="129"/>
      <c r="N126" s="129"/>
      <c r="O126" s="129"/>
      <c r="P126" s="129"/>
      <c r="Q126" s="129"/>
      <c r="R126" s="132"/>
      <c r="S126" s="122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</row>
    <row r="127" spans="1:29" ht="18.75" x14ac:dyDescent="0.3">
      <c r="A127" s="129"/>
      <c r="B127" s="73"/>
      <c r="C127" s="73"/>
      <c r="D127" s="131"/>
      <c r="E127" s="129"/>
      <c r="F127" s="129"/>
      <c r="G127" s="132"/>
      <c r="H127" s="132"/>
      <c r="I127" s="132"/>
      <c r="J127" s="132"/>
      <c r="K127" s="133"/>
      <c r="L127" s="133"/>
      <c r="M127" s="129"/>
      <c r="N127" s="129"/>
      <c r="O127" s="129"/>
      <c r="P127" s="129"/>
      <c r="Q127" s="129"/>
      <c r="R127" s="132"/>
      <c r="S127" s="122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</row>
    <row r="128" spans="1:29" ht="18.75" x14ac:dyDescent="0.3">
      <c r="A128" s="129"/>
      <c r="B128" s="73"/>
      <c r="C128" s="73"/>
      <c r="D128" s="131"/>
      <c r="E128" s="129"/>
      <c r="F128" s="129"/>
      <c r="G128" s="132"/>
      <c r="H128" s="132"/>
      <c r="I128" s="132"/>
      <c r="J128" s="132"/>
      <c r="K128" s="133"/>
      <c r="L128" s="133"/>
      <c r="M128" s="129"/>
      <c r="N128" s="129"/>
      <c r="O128" s="129"/>
      <c r="P128" s="129"/>
      <c r="Q128" s="129"/>
      <c r="R128" s="132"/>
      <c r="S128" s="122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</row>
    <row r="129" spans="1:29" ht="18.75" x14ac:dyDescent="0.3">
      <c r="A129" s="159"/>
      <c r="B129" s="71"/>
      <c r="C129" s="71"/>
      <c r="D129" s="69"/>
      <c r="E129" s="159"/>
      <c r="F129" s="159"/>
      <c r="G129" s="160"/>
      <c r="H129" s="160"/>
      <c r="I129" s="160"/>
      <c r="J129" s="160"/>
      <c r="K129" s="72"/>
      <c r="L129" s="72"/>
      <c r="M129" s="159"/>
      <c r="N129" s="159"/>
      <c r="O129" s="159"/>
      <c r="P129" s="159"/>
      <c r="Q129" s="159"/>
      <c r="R129" s="160"/>
      <c r="S129" s="122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</row>
    <row r="130" spans="1:29" ht="18.75" x14ac:dyDescent="0.3">
      <c r="A130" s="312" t="s">
        <v>38</v>
      </c>
      <c r="B130" s="312" t="s">
        <v>39</v>
      </c>
      <c r="C130" s="185" t="s">
        <v>40</v>
      </c>
      <c r="D130" s="113" t="s">
        <v>11</v>
      </c>
      <c r="E130" s="312" t="s">
        <v>41</v>
      </c>
      <c r="F130" s="185" t="s">
        <v>42</v>
      </c>
      <c r="G130" s="311" t="s">
        <v>43</v>
      </c>
      <c r="H130" s="311"/>
      <c r="I130" s="311"/>
      <c r="J130" s="311" t="s">
        <v>409</v>
      </c>
      <c r="K130" s="311"/>
      <c r="L130" s="311"/>
      <c r="M130" s="311"/>
      <c r="N130" s="311"/>
      <c r="O130" s="311"/>
      <c r="P130" s="311"/>
      <c r="Q130" s="311"/>
      <c r="R130" s="311"/>
      <c r="S130" s="122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</row>
    <row r="131" spans="1:29" ht="26.25" x14ac:dyDescent="0.3">
      <c r="A131" s="312"/>
      <c r="B131" s="312"/>
      <c r="C131" s="186" t="s">
        <v>39</v>
      </c>
      <c r="D131" s="115" t="s">
        <v>44</v>
      </c>
      <c r="E131" s="312"/>
      <c r="F131" s="186" t="s">
        <v>45</v>
      </c>
      <c r="G131" s="116" t="s">
        <v>46</v>
      </c>
      <c r="H131" s="116" t="s">
        <v>47</v>
      </c>
      <c r="I131" s="116" t="s">
        <v>48</v>
      </c>
      <c r="J131" s="116" t="s">
        <v>49</v>
      </c>
      <c r="K131" s="116" t="s">
        <v>50</v>
      </c>
      <c r="L131" s="116" t="s">
        <v>51</v>
      </c>
      <c r="M131" s="116" t="s">
        <v>52</v>
      </c>
      <c r="N131" s="116" t="s">
        <v>53</v>
      </c>
      <c r="O131" s="116" t="s">
        <v>54</v>
      </c>
      <c r="P131" s="116" t="s">
        <v>55</v>
      </c>
      <c r="Q131" s="116" t="s">
        <v>56</v>
      </c>
      <c r="R131" s="116" t="s">
        <v>57</v>
      </c>
      <c r="S131" s="122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</row>
    <row r="132" spans="1:29" ht="18.75" x14ac:dyDescent="0.3">
      <c r="A132" s="185">
        <v>5</v>
      </c>
      <c r="B132" s="220" t="s">
        <v>509</v>
      </c>
      <c r="C132" s="220" t="s">
        <v>115</v>
      </c>
      <c r="D132" s="113">
        <v>15000</v>
      </c>
      <c r="E132" s="185" t="s">
        <v>451</v>
      </c>
      <c r="F132" s="236" t="s">
        <v>19</v>
      </c>
      <c r="G132" s="125"/>
      <c r="H132" s="125"/>
      <c r="I132" s="125"/>
      <c r="J132" s="185"/>
      <c r="K132" s="134"/>
      <c r="L132" s="134"/>
      <c r="M132" s="134"/>
      <c r="N132" s="185"/>
      <c r="O132" s="185"/>
      <c r="P132" s="185"/>
      <c r="Q132" s="185"/>
      <c r="R132" s="125"/>
      <c r="S132" s="122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</row>
    <row r="133" spans="1:29" ht="18.75" x14ac:dyDescent="0.3">
      <c r="A133" s="117"/>
      <c r="B133" s="118" t="s">
        <v>116</v>
      </c>
      <c r="C133" s="222" t="s">
        <v>117</v>
      </c>
      <c r="D133" s="120"/>
      <c r="E133" s="117" t="s">
        <v>91</v>
      </c>
      <c r="F133" s="238"/>
      <c r="G133" s="121"/>
      <c r="H133" s="121"/>
      <c r="I133" s="121"/>
      <c r="J133" s="121"/>
      <c r="K133" s="105"/>
      <c r="L133" s="105"/>
      <c r="M133" s="105"/>
      <c r="N133" s="117"/>
      <c r="O133" s="117"/>
      <c r="P133" s="117"/>
      <c r="Q133" s="117"/>
      <c r="R133" s="121"/>
      <c r="S133" s="122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</row>
    <row r="134" spans="1:29" ht="18.75" x14ac:dyDescent="0.3">
      <c r="A134" s="186"/>
      <c r="B134" s="126"/>
      <c r="C134" s="223"/>
      <c r="D134" s="115"/>
      <c r="E134" s="186"/>
      <c r="F134" s="186"/>
      <c r="G134" s="127"/>
      <c r="H134" s="127"/>
      <c r="I134" s="127"/>
      <c r="J134" s="127"/>
      <c r="K134" s="128"/>
      <c r="L134" s="128"/>
      <c r="M134" s="128"/>
      <c r="N134" s="186"/>
      <c r="O134" s="186"/>
      <c r="P134" s="186"/>
      <c r="Q134" s="186"/>
      <c r="R134" s="127"/>
      <c r="S134" s="122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</row>
    <row r="135" spans="1:29" ht="18.75" x14ac:dyDescent="0.3">
      <c r="A135" s="185">
        <v>6</v>
      </c>
      <c r="B135" s="220" t="s">
        <v>510</v>
      </c>
      <c r="C135" s="220" t="s">
        <v>460</v>
      </c>
      <c r="D135" s="113">
        <v>15000</v>
      </c>
      <c r="E135" s="185" t="s">
        <v>451</v>
      </c>
      <c r="F135" s="236" t="s">
        <v>19</v>
      </c>
      <c r="G135" s="125"/>
      <c r="H135" s="125"/>
      <c r="I135" s="125"/>
      <c r="J135" s="125"/>
      <c r="K135" s="134"/>
      <c r="L135" s="134"/>
      <c r="M135" s="134"/>
      <c r="N135" s="185"/>
      <c r="O135" s="185"/>
      <c r="P135" s="185"/>
      <c r="Q135" s="185"/>
      <c r="R135" s="125"/>
      <c r="S135" s="122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</row>
    <row r="136" spans="1:29" ht="18.75" x14ac:dyDescent="0.3">
      <c r="A136" s="117"/>
      <c r="B136" s="118"/>
      <c r="C136" s="222" t="s">
        <v>461</v>
      </c>
      <c r="D136" s="120"/>
      <c r="E136" s="117" t="s">
        <v>91</v>
      </c>
      <c r="F136" s="238"/>
      <c r="G136" s="121"/>
      <c r="H136" s="121"/>
      <c r="I136" s="121"/>
      <c r="J136" s="121"/>
      <c r="K136" s="105"/>
      <c r="L136" s="105"/>
      <c r="M136" s="105"/>
      <c r="N136" s="117"/>
      <c r="O136" s="117"/>
      <c r="P136" s="117"/>
      <c r="Q136" s="117"/>
      <c r="R136" s="121"/>
      <c r="S136" s="122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</row>
    <row r="137" spans="1:29" ht="18.75" x14ac:dyDescent="0.3">
      <c r="A137" s="186"/>
      <c r="B137" s="126"/>
      <c r="C137" s="223" t="s">
        <v>462</v>
      </c>
      <c r="D137" s="115"/>
      <c r="E137" s="186"/>
      <c r="F137" s="240"/>
      <c r="G137" s="127"/>
      <c r="H137" s="127"/>
      <c r="I137" s="127"/>
      <c r="J137" s="127"/>
      <c r="K137" s="128"/>
      <c r="L137" s="128"/>
      <c r="M137" s="128"/>
      <c r="N137" s="186"/>
      <c r="O137" s="186"/>
      <c r="P137" s="186"/>
      <c r="Q137" s="186"/>
      <c r="R137" s="127"/>
      <c r="S137" s="122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</row>
    <row r="138" spans="1:29" ht="18.75" x14ac:dyDescent="0.3">
      <c r="A138" s="117">
        <v>7</v>
      </c>
      <c r="B138" s="220" t="s">
        <v>463</v>
      </c>
      <c r="C138" s="220" t="s">
        <v>118</v>
      </c>
      <c r="D138" s="120">
        <v>10000</v>
      </c>
      <c r="E138" s="117" t="s">
        <v>452</v>
      </c>
      <c r="F138" s="238" t="s">
        <v>19</v>
      </c>
      <c r="G138" s="185"/>
      <c r="H138" s="185"/>
      <c r="I138" s="185"/>
      <c r="J138" s="185"/>
      <c r="K138" s="185"/>
      <c r="L138" s="185"/>
      <c r="M138" s="185"/>
      <c r="N138" s="185"/>
      <c r="O138" s="185"/>
      <c r="P138" s="185"/>
      <c r="Q138" s="185"/>
      <c r="R138" s="185"/>
      <c r="S138" s="122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</row>
    <row r="139" spans="1:29" ht="18.75" x14ac:dyDescent="0.3">
      <c r="A139" s="117"/>
      <c r="B139" s="118"/>
      <c r="C139" s="222" t="s">
        <v>119</v>
      </c>
      <c r="D139" s="120"/>
      <c r="E139" s="117" t="s">
        <v>91</v>
      </c>
      <c r="F139" s="238"/>
      <c r="G139" s="121"/>
      <c r="H139" s="121"/>
      <c r="I139" s="121"/>
      <c r="J139" s="121"/>
      <c r="K139" s="105"/>
      <c r="L139" s="105"/>
      <c r="M139" s="105"/>
      <c r="N139" s="117"/>
      <c r="O139" s="117"/>
      <c r="P139" s="117"/>
      <c r="Q139" s="117"/>
      <c r="R139" s="121"/>
      <c r="S139" s="122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</row>
    <row r="140" spans="1:29" ht="18.75" x14ac:dyDescent="0.3">
      <c r="A140" s="186"/>
      <c r="B140" s="126"/>
      <c r="C140" s="223" t="s">
        <v>462</v>
      </c>
      <c r="D140" s="115"/>
      <c r="E140" s="186"/>
      <c r="F140" s="186"/>
      <c r="G140" s="127"/>
      <c r="H140" s="127"/>
      <c r="I140" s="127"/>
      <c r="J140" s="127"/>
      <c r="K140" s="128"/>
      <c r="L140" s="128"/>
      <c r="M140" s="128"/>
      <c r="N140" s="186"/>
      <c r="O140" s="186"/>
      <c r="P140" s="186"/>
      <c r="Q140" s="186"/>
      <c r="R140" s="127"/>
      <c r="S140" s="122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</row>
    <row r="141" spans="1:29" ht="18.75" x14ac:dyDescent="0.3">
      <c r="A141" s="185">
        <v>8</v>
      </c>
      <c r="B141" s="220" t="s">
        <v>120</v>
      </c>
      <c r="C141" s="220" t="s">
        <v>121</v>
      </c>
      <c r="D141" s="113">
        <v>20000</v>
      </c>
      <c r="E141" s="185" t="s">
        <v>451</v>
      </c>
      <c r="F141" s="185" t="s">
        <v>19</v>
      </c>
      <c r="G141" s="125"/>
      <c r="H141" s="125"/>
      <c r="I141" s="125"/>
      <c r="J141" s="125"/>
      <c r="K141" s="134"/>
      <c r="L141" s="134"/>
      <c r="M141" s="134"/>
      <c r="N141" s="185"/>
      <c r="O141" s="185"/>
      <c r="P141" s="185"/>
      <c r="Q141" s="185"/>
      <c r="R141" s="125"/>
      <c r="S141" s="61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</row>
    <row r="142" spans="1:29" ht="18.75" x14ac:dyDescent="0.3">
      <c r="A142" s="117"/>
      <c r="B142" s="222" t="s">
        <v>122</v>
      </c>
      <c r="C142" s="222" t="s">
        <v>123</v>
      </c>
      <c r="D142" s="120"/>
      <c r="E142" s="117" t="s">
        <v>91</v>
      </c>
      <c r="F142" s="117"/>
      <c r="G142" s="121"/>
      <c r="H142" s="121"/>
      <c r="I142" s="121"/>
      <c r="J142" s="121"/>
      <c r="K142" s="105"/>
      <c r="L142" s="105"/>
      <c r="M142" s="105"/>
      <c r="N142" s="117"/>
      <c r="O142" s="117"/>
      <c r="P142" s="117"/>
      <c r="Q142" s="117"/>
      <c r="R142" s="121"/>
      <c r="S142" s="216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</row>
    <row r="143" spans="1:29" ht="18.75" x14ac:dyDescent="0.3">
      <c r="A143" s="186"/>
      <c r="B143" s="223" t="s">
        <v>124</v>
      </c>
      <c r="C143" s="126"/>
      <c r="D143" s="115"/>
      <c r="E143" s="186"/>
      <c r="F143" s="186"/>
      <c r="G143" s="127"/>
      <c r="H143" s="127"/>
      <c r="I143" s="127"/>
      <c r="J143" s="127"/>
      <c r="K143" s="128"/>
      <c r="L143" s="128"/>
      <c r="M143" s="128"/>
      <c r="N143" s="186"/>
      <c r="O143" s="186"/>
      <c r="P143" s="186"/>
      <c r="Q143" s="186"/>
      <c r="R143" s="127"/>
      <c r="S143" s="122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</row>
    <row r="144" spans="1:29" ht="18.75" x14ac:dyDescent="0.3">
      <c r="A144" s="148"/>
      <c r="B144" s="70"/>
      <c r="C144" s="205"/>
      <c r="D144" s="67"/>
      <c r="E144" s="148"/>
      <c r="F144" s="148"/>
      <c r="G144" s="149"/>
      <c r="H144" s="149"/>
      <c r="I144" s="149"/>
      <c r="J144" s="149"/>
      <c r="K144" s="68"/>
      <c r="L144" s="68"/>
      <c r="M144" s="68"/>
      <c r="N144" s="148"/>
      <c r="O144" s="148"/>
      <c r="P144" s="148"/>
      <c r="Q144" s="148"/>
      <c r="R144" s="149"/>
      <c r="S144" s="122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</row>
    <row r="145" spans="1:29" ht="18.75" x14ac:dyDescent="0.3">
      <c r="A145" s="129"/>
      <c r="B145" s="73"/>
      <c r="C145" s="189"/>
      <c r="D145" s="131"/>
      <c r="E145" s="129"/>
      <c r="F145" s="129"/>
      <c r="G145" s="132"/>
      <c r="H145" s="132"/>
      <c r="I145" s="132"/>
      <c r="J145" s="132"/>
      <c r="K145" s="133"/>
      <c r="L145" s="133"/>
      <c r="M145" s="133"/>
      <c r="N145" s="129"/>
      <c r="O145" s="129"/>
      <c r="P145" s="129"/>
      <c r="Q145" s="129"/>
      <c r="R145" s="132"/>
      <c r="S145" s="122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</row>
    <row r="146" spans="1:29" ht="18.75" x14ac:dyDescent="0.3">
      <c r="A146" s="129"/>
      <c r="B146" s="73"/>
      <c r="C146" s="189"/>
      <c r="D146" s="131"/>
      <c r="E146" s="129"/>
      <c r="F146" s="129"/>
      <c r="G146" s="132"/>
      <c r="H146" s="132"/>
      <c r="I146" s="132"/>
      <c r="J146" s="132"/>
      <c r="K146" s="133"/>
      <c r="L146" s="133"/>
      <c r="M146" s="133"/>
      <c r="N146" s="129"/>
      <c r="O146" s="129"/>
      <c r="P146" s="129"/>
      <c r="Q146" s="129"/>
      <c r="R146" s="132"/>
      <c r="S146" s="122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</row>
    <row r="147" spans="1:29" ht="18.75" x14ac:dyDescent="0.3">
      <c r="A147" s="129"/>
      <c r="B147" s="73"/>
      <c r="C147" s="189"/>
      <c r="D147" s="131"/>
      <c r="E147" s="129"/>
      <c r="F147" s="129"/>
      <c r="G147" s="132"/>
      <c r="H147" s="132"/>
      <c r="I147" s="132"/>
      <c r="J147" s="132"/>
      <c r="K147" s="133"/>
      <c r="L147" s="133"/>
      <c r="M147" s="133"/>
      <c r="N147" s="129"/>
      <c r="O147" s="129"/>
      <c r="P147" s="129"/>
      <c r="Q147" s="129"/>
      <c r="R147" s="173"/>
      <c r="S147" s="122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</row>
    <row r="148" spans="1:29" ht="18.75" x14ac:dyDescent="0.3">
      <c r="A148" s="129"/>
      <c r="B148" s="73"/>
      <c r="C148" s="189"/>
      <c r="D148" s="131"/>
      <c r="E148" s="129"/>
      <c r="F148" s="129"/>
      <c r="G148" s="132"/>
      <c r="H148" s="132"/>
      <c r="I148" s="132"/>
      <c r="J148" s="132"/>
      <c r="K148" s="133"/>
      <c r="L148" s="133"/>
      <c r="M148" s="133"/>
      <c r="N148" s="129"/>
      <c r="O148" s="129"/>
      <c r="P148" s="129"/>
      <c r="Q148" s="129"/>
      <c r="R148" s="132"/>
      <c r="S148" s="122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</row>
    <row r="149" spans="1:29" ht="18.75" x14ac:dyDescent="0.3">
      <c r="A149" s="129"/>
      <c r="B149" s="73"/>
      <c r="C149" s="189"/>
      <c r="D149" s="131"/>
      <c r="E149" s="129"/>
      <c r="F149" s="129"/>
      <c r="G149" s="132"/>
      <c r="H149" s="132"/>
      <c r="I149" s="132"/>
      <c r="J149" s="132"/>
      <c r="K149" s="133"/>
      <c r="L149" s="133"/>
      <c r="M149" s="133"/>
      <c r="N149" s="129"/>
      <c r="O149" s="129"/>
      <c r="P149" s="129"/>
      <c r="Q149" s="129"/>
      <c r="R149" s="132"/>
      <c r="S149" s="122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</row>
    <row r="150" spans="1:29" ht="21" x14ac:dyDescent="0.3">
      <c r="A150" s="129"/>
      <c r="B150" s="73"/>
      <c r="C150" s="189"/>
      <c r="D150" s="131"/>
      <c r="E150" s="129"/>
      <c r="F150" s="129"/>
      <c r="G150" s="132"/>
      <c r="H150" s="132"/>
      <c r="I150" s="132"/>
      <c r="J150" s="132"/>
      <c r="K150" s="133"/>
      <c r="L150" s="133"/>
      <c r="M150" s="133"/>
      <c r="N150" s="129"/>
      <c r="O150" s="129"/>
      <c r="P150" s="129"/>
      <c r="Q150" s="129"/>
      <c r="R150" s="173">
        <v>11</v>
      </c>
      <c r="S150" s="122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</row>
    <row r="151" spans="1:29" ht="18.75" x14ac:dyDescent="0.3">
      <c r="A151" s="129"/>
      <c r="B151" s="73"/>
      <c r="C151" s="189"/>
      <c r="D151" s="131"/>
      <c r="E151" s="129"/>
      <c r="F151" s="129"/>
      <c r="G151" s="132"/>
      <c r="H151" s="132"/>
      <c r="I151" s="132"/>
      <c r="J151" s="132"/>
      <c r="K151" s="133"/>
      <c r="L151" s="133"/>
      <c r="M151" s="133"/>
      <c r="N151" s="129"/>
      <c r="O151" s="129"/>
      <c r="P151" s="129"/>
      <c r="Q151" s="129"/>
      <c r="R151" s="132"/>
      <c r="S151" s="122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</row>
    <row r="152" spans="1:29" ht="18.75" x14ac:dyDescent="0.3">
      <c r="A152" s="129"/>
      <c r="B152" s="73"/>
      <c r="C152" s="269"/>
      <c r="D152" s="131"/>
      <c r="E152" s="129"/>
      <c r="F152" s="129"/>
      <c r="G152" s="132"/>
      <c r="H152" s="132"/>
      <c r="I152" s="132"/>
      <c r="J152" s="132"/>
      <c r="K152" s="133"/>
      <c r="L152" s="133"/>
      <c r="M152" s="133"/>
      <c r="N152" s="129"/>
      <c r="O152" s="129"/>
      <c r="P152" s="129"/>
      <c r="Q152" s="129"/>
      <c r="R152" s="132"/>
      <c r="S152" s="122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</row>
    <row r="153" spans="1:29" ht="18.75" x14ac:dyDescent="0.3">
      <c r="A153" s="129"/>
      <c r="B153" s="73"/>
      <c r="C153" s="189"/>
      <c r="D153" s="131"/>
      <c r="E153" s="129"/>
      <c r="F153" s="129"/>
      <c r="G153" s="132"/>
      <c r="H153" s="132"/>
      <c r="I153" s="132"/>
      <c r="J153" s="132"/>
      <c r="K153" s="133"/>
      <c r="L153" s="133"/>
      <c r="M153" s="133"/>
      <c r="N153" s="129"/>
      <c r="O153" s="129"/>
      <c r="P153" s="129"/>
      <c r="Q153" s="129"/>
      <c r="R153" s="173"/>
      <c r="S153" s="122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</row>
    <row r="154" spans="1:29" ht="18.75" x14ac:dyDescent="0.3">
      <c r="A154" s="129"/>
      <c r="B154" s="73"/>
      <c r="C154" s="189"/>
      <c r="D154" s="131"/>
      <c r="E154" s="129"/>
      <c r="F154" s="129"/>
      <c r="G154" s="132"/>
      <c r="H154" s="132"/>
      <c r="I154" s="132"/>
      <c r="J154" s="132"/>
      <c r="K154" s="133"/>
      <c r="L154" s="133"/>
      <c r="M154" s="133"/>
      <c r="N154" s="129"/>
      <c r="O154" s="129"/>
      <c r="P154" s="129"/>
      <c r="Q154" s="129"/>
      <c r="R154" s="173"/>
      <c r="S154" s="122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</row>
    <row r="155" spans="1:29" ht="18.75" x14ac:dyDescent="0.3">
      <c r="A155" s="312" t="s">
        <v>38</v>
      </c>
      <c r="B155" s="312" t="s">
        <v>39</v>
      </c>
      <c r="C155" s="185" t="s">
        <v>40</v>
      </c>
      <c r="D155" s="113" t="s">
        <v>11</v>
      </c>
      <c r="E155" s="312" t="s">
        <v>41</v>
      </c>
      <c r="F155" s="185" t="s">
        <v>42</v>
      </c>
      <c r="G155" s="311" t="s">
        <v>43</v>
      </c>
      <c r="H155" s="311"/>
      <c r="I155" s="311"/>
      <c r="J155" s="311" t="s">
        <v>409</v>
      </c>
      <c r="K155" s="311"/>
      <c r="L155" s="311"/>
      <c r="M155" s="311"/>
      <c r="N155" s="311"/>
      <c r="O155" s="311"/>
      <c r="P155" s="311"/>
      <c r="Q155" s="311"/>
      <c r="R155" s="311"/>
      <c r="S155" s="122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</row>
    <row r="156" spans="1:29" ht="26.25" x14ac:dyDescent="0.3">
      <c r="A156" s="312"/>
      <c r="B156" s="312"/>
      <c r="C156" s="186" t="s">
        <v>39</v>
      </c>
      <c r="D156" s="115" t="s">
        <v>44</v>
      </c>
      <c r="E156" s="312"/>
      <c r="F156" s="186" t="s">
        <v>45</v>
      </c>
      <c r="G156" s="116" t="s">
        <v>46</v>
      </c>
      <c r="H156" s="116" t="s">
        <v>47</v>
      </c>
      <c r="I156" s="116" t="s">
        <v>48</v>
      </c>
      <c r="J156" s="116" t="s">
        <v>49</v>
      </c>
      <c r="K156" s="116" t="s">
        <v>50</v>
      </c>
      <c r="L156" s="116" t="s">
        <v>51</v>
      </c>
      <c r="M156" s="116" t="s">
        <v>52</v>
      </c>
      <c r="N156" s="116" t="s">
        <v>53</v>
      </c>
      <c r="O156" s="116" t="s">
        <v>54</v>
      </c>
      <c r="P156" s="116" t="s">
        <v>55</v>
      </c>
      <c r="Q156" s="116" t="s">
        <v>56</v>
      </c>
      <c r="R156" s="116" t="s">
        <v>57</v>
      </c>
      <c r="S156" s="122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</row>
    <row r="157" spans="1:29" ht="18.75" x14ac:dyDescent="0.3">
      <c r="A157" s="185">
        <v>9</v>
      </c>
      <c r="B157" s="220" t="s">
        <v>125</v>
      </c>
      <c r="C157" s="220" t="s">
        <v>126</v>
      </c>
      <c r="D157" s="113">
        <v>30000</v>
      </c>
      <c r="E157" s="185" t="s">
        <v>452</v>
      </c>
      <c r="F157" s="185" t="s">
        <v>19</v>
      </c>
      <c r="G157" s="125"/>
      <c r="H157" s="125"/>
      <c r="I157" s="125"/>
      <c r="J157" s="125"/>
      <c r="K157" s="134"/>
      <c r="L157" s="134"/>
      <c r="M157" s="134"/>
      <c r="N157" s="185"/>
      <c r="O157" s="185"/>
      <c r="P157" s="185"/>
      <c r="Q157" s="185"/>
      <c r="R157" s="125"/>
      <c r="S157" s="122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</row>
    <row r="158" spans="1:29" ht="18.75" x14ac:dyDescent="0.3">
      <c r="A158" s="117"/>
      <c r="B158" s="222" t="s">
        <v>127</v>
      </c>
      <c r="C158" s="222" t="s">
        <v>128</v>
      </c>
      <c r="D158" s="120"/>
      <c r="E158" s="117" t="s">
        <v>91</v>
      </c>
      <c r="F158" s="117"/>
      <c r="G158" s="121"/>
      <c r="H158" s="121"/>
      <c r="I158" s="121"/>
      <c r="J158" s="121"/>
      <c r="K158" s="105"/>
      <c r="L158" s="105"/>
      <c r="M158" s="105"/>
      <c r="N158" s="117"/>
      <c r="O158" s="117"/>
      <c r="P158" s="117"/>
      <c r="Q158" s="117"/>
      <c r="R158" s="121"/>
      <c r="S158" s="122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</row>
    <row r="159" spans="1:29" ht="18.75" x14ac:dyDescent="0.3">
      <c r="A159" s="117"/>
      <c r="B159" s="126" t="s">
        <v>129</v>
      </c>
      <c r="C159" s="223" t="s">
        <v>130</v>
      </c>
      <c r="D159" s="120"/>
      <c r="E159" s="117"/>
      <c r="F159" s="117"/>
      <c r="G159" s="121"/>
      <c r="H159" s="121"/>
      <c r="I159" s="121"/>
      <c r="J159" s="121"/>
      <c r="K159" s="105"/>
      <c r="L159" s="105"/>
      <c r="M159" s="105"/>
      <c r="N159" s="117"/>
      <c r="O159" s="117"/>
      <c r="P159" s="117"/>
      <c r="Q159" s="117"/>
      <c r="R159" s="121"/>
      <c r="S159" s="122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</row>
    <row r="160" spans="1:29" ht="18.75" x14ac:dyDescent="0.3">
      <c r="A160" s="185">
        <v>10</v>
      </c>
      <c r="B160" s="220" t="s">
        <v>131</v>
      </c>
      <c r="C160" s="220" t="s">
        <v>132</v>
      </c>
      <c r="D160" s="113">
        <v>130000</v>
      </c>
      <c r="E160" s="185" t="s">
        <v>452</v>
      </c>
      <c r="F160" s="185" t="s">
        <v>19</v>
      </c>
      <c r="G160" s="125"/>
      <c r="H160" s="125"/>
      <c r="I160" s="125"/>
      <c r="J160" s="125"/>
      <c r="K160" s="134"/>
      <c r="L160" s="134"/>
      <c r="M160" s="134"/>
      <c r="N160" s="185"/>
      <c r="O160" s="185"/>
      <c r="P160" s="185"/>
      <c r="Q160" s="185"/>
      <c r="R160" s="125"/>
      <c r="S160" s="122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</row>
    <row r="161" spans="1:29" ht="18.75" x14ac:dyDescent="0.3">
      <c r="A161" s="117"/>
      <c r="B161" s="222" t="s">
        <v>133</v>
      </c>
      <c r="C161" s="222" t="s">
        <v>134</v>
      </c>
      <c r="D161" s="120"/>
      <c r="E161" s="117" t="s">
        <v>91</v>
      </c>
      <c r="F161" s="117"/>
      <c r="G161" s="121"/>
      <c r="H161" s="121"/>
      <c r="I161" s="121"/>
      <c r="J161" s="121"/>
      <c r="K161" s="105"/>
      <c r="L161" s="105"/>
      <c r="M161" s="105"/>
      <c r="N161" s="117"/>
      <c r="O161" s="117"/>
      <c r="P161" s="117"/>
      <c r="Q161" s="117"/>
      <c r="R161" s="121"/>
      <c r="S161" s="122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</row>
    <row r="162" spans="1:29" ht="18.75" x14ac:dyDescent="0.3">
      <c r="A162" s="117"/>
      <c r="B162" s="136"/>
      <c r="C162" s="222" t="s">
        <v>135</v>
      </c>
      <c r="D162" s="120"/>
      <c r="E162" s="117"/>
      <c r="F162" s="117"/>
      <c r="G162" s="121"/>
      <c r="H162" s="121"/>
      <c r="I162" s="121"/>
      <c r="J162" s="121"/>
      <c r="K162" s="105"/>
      <c r="L162" s="105"/>
      <c r="M162" s="105"/>
      <c r="N162" s="117"/>
      <c r="O162" s="117"/>
      <c r="P162" s="117"/>
      <c r="Q162" s="117"/>
      <c r="R162" s="121"/>
      <c r="S162" s="122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</row>
    <row r="163" spans="1:29" ht="18.75" x14ac:dyDescent="0.3">
      <c r="A163" s="186"/>
      <c r="B163" s="137"/>
      <c r="C163" s="223" t="s">
        <v>136</v>
      </c>
      <c r="D163" s="115"/>
      <c r="E163" s="186"/>
      <c r="F163" s="186"/>
      <c r="G163" s="127"/>
      <c r="H163" s="127"/>
      <c r="I163" s="127"/>
      <c r="J163" s="127"/>
      <c r="K163" s="128"/>
      <c r="L163" s="128"/>
      <c r="M163" s="128"/>
      <c r="N163" s="186"/>
      <c r="O163" s="186"/>
      <c r="P163" s="186"/>
      <c r="Q163" s="186"/>
      <c r="R163" s="127"/>
      <c r="S163" s="122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</row>
    <row r="164" spans="1:29" ht="18.75" x14ac:dyDescent="0.3">
      <c r="A164" s="117">
        <v>11</v>
      </c>
      <c r="B164" s="220" t="s">
        <v>131</v>
      </c>
      <c r="C164" s="220" t="s">
        <v>132</v>
      </c>
      <c r="D164" s="120">
        <v>150000</v>
      </c>
      <c r="E164" s="117" t="s">
        <v>451</v>
      </c>
      <c r="F164" s="117" t="s">
        <v>19</v>
      </c>
      <c r="G164" s="121"/>
      <c r="H164" s="121"/>
      <c r="I164" s="121"/>
      <c r="J164" s="121"/>
      <c r="K164" s="105"/>
      <c r="L164" s="105"/>
      <c r="M164" s="105"/>
      <c r="N164" s="117"/>
      <c r="O164" s="117"/>
      <c r="P164" s="117"/>
      <c r="Q164" s="117"/>
      <c r="R164" s="121"/>
      <c r="S164" s="122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</row>
    <row r="165" spans="1:29" ht="18.75" x14ac:dyDescent="0.3">
      <c r="A165" s="117"/>
      <c r="B165" s="222" t="s">
        <v>137</v>
      </c>
      <c r="C165" s="222" t="s">
        <v>138</v>
      </c>
      <c r="D165" s="120"/>
      <c r="E165" s="117" t="s">
        <v>91</v>
      </c>
      <c r="F165" s="117" t="s">
        <v>139</v>
      </c>
      <c r="G165" s="121"/>
      <c r="H165" s="121"/>
      <c r="I165" s="121"/>
      <c r="J165" s="121"/>
      <c r="K165" s="105"/>
      <c r="L165" s="105"/>
      <c r="M165" s="105"/>
      <c r="N165" s="117"/>
      <c r="O165" s="117"/>
      <c r="P165" s="117"/>
      <c r="Q165" s="117"/>
      <c r="R165" s="121"/>
      <c r="S165" s="122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</row>
    <row r="166" spans="1:29" ht="18.75" x14ac:dyDescent="0.3">
      <c r="A166" s="117"/>
      <c r="B166" s="136"/>
      <c r="C166" s="222" t="s">
        <v>140</v>
      </c>
      <c r="D166" s="120"/>
      <c r="E166" s="117"/>
      <c r="F166" s="117"/>
      <c r="G166" s="121"/>
      <c r="H166" s="121"/>
      <c r="I166" s="121"/>
      <c r="J166" s="121"/>
      <c r="K166" s="105"/>
      <c r="L166" s="105"/>
      <c r="M166" s="105"/>
      <c r="N166" s="117"/>
      <c r="O166" s="117"/>
      <c r="P166" s="117"/>
      <c r="Q166" s="117"/>
      <c r="R166" s="121"/>
      <c r="S166" s="122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</row>
    <row r="167" spans="1:29" ht="18.75" x14ac:dyDescent="0.3">
      <c r="A167" s="117"/>
      <c r="B167" s="136"/>
      <c r="C167" s="222" t="s">
        <v>141</v>
      </c>
      <c r="D167" s="120"/>
      <c r="E167" s="117"/>
      <c r="F167" s="117"/>
      <c r="G167" s="121"/>
      <c r="H167" s="121"/>
      <c r="I167" s="121"/>
      <c r="J167" s="121"/>
      <c r="K167" s="105"/>
      <c r="L167" s="105"/>
      <c r="M167" s="105"/>
      <c r="N167" s="117"/>
      <c r="O167" s="117"/>
      <c r="P167" s="117"/>
      <c r="Q167" s="117"/>
      <c r="R167" s="121"/>
      <c r="S167" s="122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</row>
    <row r="168" spans="1:29" ht="18.75" x14ac:dyDescent="0.3">
      <c r="A168" s="117"/>
      <c r="B168" s="118"/>
      <c r="C168" s="222" t="s">
        <v>142</v>
      </c>
      <c r="D168" s="120"/>
      <c r="E168" s="117"/>
      <c r="F168" s="117"/>
      <c r="G168" s="121"/>
      <c r="H168" s="121"/>
      <c r="I168" s="121"/>
      <c r="J168" s="121"/>
      <c r="K168" s="105"/>
      <c r="L168" s="105"/>
      <c r="M168" s="105"/>
      <c r="N168" s="117"/>
      <c r="O168" s="117"/>
      <c r="P168" s="117"/>
      <c r="Q168" s="117"/>
      <c r="R168" s="121"/>
      <c r="S168" s="122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</row>
    <row r="169" spans="1:29" ht="18.75" x14ac:dyDescent="0.3">
      <c r="A169" s="186"/>
      <c r="B169" s="126"/>
      <c r="C169" s="223" t="s">
        <v>143</v>
      </c>
      <c r="D169" s="115"/>
      <c r="E169" s="186"/>
      <c r="F169" s="186"/>
      <c r="G169" s="127"/>
      <c r="H169" s="127"/>
      <c r="I169" s="127"/>
      <c r="J169" s="127"/>
      <c r="K169" s="128"/>
      <c r="L169" s="128"/>
      <c r="M169" s="128"/>
      <c r="N169" s="186"/>
      <c r="O169" s="186"/>
      <c r="P169" s="186"/>
      <c r="Q169" s="186"/>
      <c r="R169" s="127"/>
      <c r="S169" s="122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</row>
    <row r="170" spans="1:29" ht="18.75" x14ac:dyDescent="0.3">
      <c r="A170" s="185">
        <v>12</v>
      </c>
      <c r="B170" s="60" t="s">
        <v>511</v>
      </c>
      <c r="C170" s="60" t="s">
        <v>411</v>
      </c>
      <c r="D170" s="113">
        <v>30000</v>
      </c>
      <c r="E170" s="185" t="s">
        <v>144</v>
      </c>
      <c r="F170" s="185" t="s">
        <v>19</v>
      </c>
      <c r="G170" s="125"/>
      <c r="H170" s="125"/>
      <c r="I170" s="125"/>
      <c r="J170" s="125"/>
      <c r="K170" s="134"/>
      <c r="L170" s="134"/>
      <c r="M170" s="134"/>
      <c r="N170" s="185"/>
      <c r="O170" s="185"/>
      <c r="P170" s="185"/>
      <c r="Q170" s="185"/>
      <c r="R170" s="125"/>
      <c r="S170" s="122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</row>
    <row r="171" spans="1:29" ht="18.75" x14ac:dyDescent="0.3">
      <c r="A171" s="117"/>
      <c r="B171" s="136" t="s">
        <v>512</v>
      </c>
      <c r="C171" s="136" t="s">
        <v>145</v>
      </c>
      <c r="D171" s="120"/>
      <c r="E171" s="117"/>
      <c r="F171" s="117"/>
      <c r="G171" s="121"/>
      <c r="H171" s="121"/>
      <c r="I171" s="121"/>
      <c r="J171" s="121"/>
      <c r="K171" s="105"/>
      <c r="L171" s="105"/>
      <c r="M171" s="105"/>
      <c r="N171" s="117"/>
      <c r="O171" s="117"/>
      <c r="P171" s="117"/>
      <c r="Q171" s="117"/>
      <c r="R171" s="121"/>
      <c r="S171" s="122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</row>
    <row r="172" spans="1:29" ht="18.75" x14ac:dyDescent="0.3">
      <c r="A172" s="186"/>
      <c r="B172" s="126"/>
      <c r="C172" s="137" t="s">
        <v>146</v>
      </c>
      <c r="D172" s="115"/>
      <c r="E172" s="186"/>
      <c r="F172" s="186"/>
      <c r="G172" s="127"/>
      <c r="H172" s="127"/>
      <c r="I172" s="127"/>
      <c r="J172" s="127"/>
      <c r="K172" s="128"/>
      <c r="L172" s="128"/>
      <c r="M172" s="128"/>
      <c r="N172" s="186"/>
      <c r="O172" s="186"/>
      <c r="P172" s="186"/>
      <c r="Q172" s="186"/>
      <c r="R172" s="127"/>
      <c r="S172" s="122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</row>
    <row r="173" spans="1:29" ht="18.75" x14ac:dyDescent="0.3">
      <c r="A173" s="196"/>
      <c r="B173" s="156" t="s">
        <v>16</v>
      </c>
      <c r="C173" s="140"/>
      <c r="D173" s="167">
        <f>D107+D114+D117+D120+D132+D135+D138+D141+D157+D160+D164+D170</f>
        <v>699000</v>
      </c>
      <c r="E173" s="196"/>
      <c r="F173" s="196"/>
      <c r="G173" s="116"/>
      <c r="H173" s="116"/>
      <c r="I173" s="116"/>
      <c r="J173" s="116"/>
      <c r="K173" s="197"/>
      <c r="L173" s="197"/>
      <c r="M173" s="197"/>
      <c r="N173" s="196"/>
      <c r="O173" s="196"/>
      <c r="P173" s="196"/>
      <c r="Q173" s="196"/>
      <c r="R173" s="116"/>
      <c r="S173" s="122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</row>
    <row r="174" spans="1:29" ht="18.75" x14ac:dyDescent="0.3">
      <c r="A174" s="129"/>
      <c r="B174" s="189"/>
      <c r="C174" s="111"/>
      <c r="D174" s="131"/>
      <c r="E174" s="129"/>
      <c r="F174" s="129"/>
      <c r="G174" s="132"/>
      <c r="H174" s="132"/>
      <c r="I174" s="132"/>
      <c r="J174" s="132"/>
      <c r="K174" s="133"/>
      <c r="L174" s="133"/>
      <c r="M174" s="133"/>
      <c r="N174" s="129"/>
      <c r="O174" s="129"/>
      <c r="P174" s="129"/>
      <c r="Q174" s="129"/>
      <c r="R174" s="132"/>
      <c r="S174" s="122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</row>
    <row r="175" spans="1:29" ht="21" x14ac:dyDescent="0.3">
      <c r="A175" s="129"/>
      <c r="B175" s="189"/>
      <c r="C175" s="111"/>
      <c r="D175" s="131"/>
      <c r="E175" s="129"/>
      <c r="F175" s="129"/>
      <c r="G175" s="132"/>
      <c r="H175" s="132"/>
      <c r="I175" s="132"/>
      <c r="J175" s="132"/>
      <c r="K175" s="133"/>
      <c r="L175" s="133"/>
      <c r="M175" s="133"/>
      <c r="N175" s="129"/>
      <c r="O175" s="129"/>
      <c r="P175" s="129"/>
      <c r="Q175" s="129"/>
      <c r="R175" s="173">
        <v>12</v>
      </c>
      <c r="S175" s="122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</row>
    <row r="176" spans="1:29" ht="18.75" x14ac:dyDescent="0.3">
      <c r="A176" s="129"/>
      <c r="B176" s="189"/>
      <c r="C176" s="111"/>
      <c r="D176" s="131"/>
      <c r="E176" s="129"/>
      <c r="F176" s="129"/>
      <c r="G176" s="132"/>
      <c r="H176" s="132"/>
      <c r="I176" s="132"/>
      <c r="J176" s="132"/>
      <c r="K176" s="133"/>
      <c r="L176" s="133"/>
      <c r="M176" s="133"/>
      <c r="N176" s="129"/>
      <c r="O176" s="129"/>
      <c r="P176" s="129"/>
      <c r="Q176" s="129"/>
      <c r="R176" s="173"/>
      <c r="S176" s="122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</row>
    <row r="177" spans="1:29" ht="18.75" x14ac:dyDescent="0.3">
      <c r="A177" s="129"/>
      <c r="B177" s="189"/>
      <c r="C177" s="111"/>
      <c r="D177" s="131"/>
      <c r="E177" s="129"/>
      <c r="F177" s="129"/>
      <c r="G177" s="132"/>
      <c r="H177" s="132"/>
      <c r="I177" s="132"/>
      <c r="J177" s="132"/>
      <c r="K177" s="133"/>
      <c r="L177" s="133"/>
      <c r="M177" s="133"/>
      <c r="N177" s="129"/>
      <c r="O177" s="129"/>
      <c r="P177" s="129"/>
      <c r="Q177" s="129"/>
      <c r="R177" s="132"/>
      <c r="S177" s="122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</row>
    <row r="178" spans="1:29" ht="18.75" x14ac:dyDescent="0.3">
      <c r="A178" s="129"/>
      <c r="B178" s="189"/>
      <c r="C178" s="111"/>
      <c r="D178" s="131"/>
      <c r="E178" s="129"/>
      <c r="F178" s="129"/>
      <c r="G178" s="132"/>
      <c r="H178" s="132"/>
      <c r="I178" s="132"/>
      <c r="J178" s="132"/>
      <c r="K178" s="133"/>
      <c r="L178" s="133"/>
      <c r="M178" s="133"/>
      <c r="N178" s="129"/>
      <c r="O178" s="129"/>
      <c r="P178" s="129"/>
      <c r="Q178" s="129"/>
      <c r="R178" s="132"/>
      <c r="S178" s="122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</row>
    <row r="179" spans="1:29" ht="18.75" x14ac:dyDescent="0.3">
      <c r="A179" s="109">
        <v>2.2999999999999998</v>
      </c>
      <c r="B179" s="109" t="s">
        <v>147</v>
      </c>
      <c r="C179" s="111"/>
      <c r="D179" s="59"/>
      <c r="E179" s="57"/>
      <c r="F179" s="57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22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</row>
    <row r="180" spans="1:29" ht="18.75" x14ac:dyDescent="0.3">
      <c r="A180" s="313" t="s">
        <v>38</v>
      </c>
      <c r="B180" s="313" t="s">
        <v>39</v>
      </c>
      <c r="C180" s="185" t="s">
        <v>40</v>
      </c>
      <c r="D180" s="113" t="s">
        <v>11</v>
      </c>
      <c r="E180" s="313" t="s">
        <v>41</v>
      </c>
      <c r="F180" s="185" t="s">
        <v>42</v>
      </c>
      <c r="G180" s="316" t="s">
        <v>43</v>
      </c>
      <c r="H180" s="317"/>
      <c r="I180" s="318"/>
      <c r="J180" s="316" t="s">
        <v>409</v>
      </c>
      <c r="K180" s="317"/>
      <c r="L180" s="317"/>
      <c r="M180" s="317"/>
      <c r="N180" s="317"/>
      <c r="O180" s="317"/>
      <c r="P180" s="317"/>
      <c r="Q180" s="317"/>
      <c r="R180" s="318"/>
      <c r="S180" s="122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</row>
    <row r="181" spans="1:29" ht="26.25" x14ac:dyDescent="0.3">
      <c r="A181" s="314"/>
      <c r="B181" s="314"/>
      <c r="C181" s="186" t="s">
        <v>39</v>
      </c>
      <c r="D181" s="115" t="s">
        <v>44</v>
      </c>
      <c r="E181" s="314"/>
      <c r="F181" s="186" t="s">
        <v>45</v>
      </c>
      <c r="G181" s="116" t="s">
        <v>46</v>
      </c>
      <c r="H181" s="116" t="s">
        <v>47</v>
      </c>
      <c r="I181" s="116" t="s">
        <v>48</v>
      </c>
      <c r="J181" s="116" t="s">
        <v>49</v>
      </c>
      <c r="K181" s="116" t="s">
        <v>50</v>
      </c>
      <c r="L181" s="116" t="s">
        <v>51</v>
      </c>
      <c r="M181" s="116" t="s">
        <v>52</v>
      </c>
      <c r="N181" s="116" t="s">
        <v>53</v>
      </c>
      <c r="O181" s="116" t="s">
        <v>54</v>
      </c>
      <c r="P181" s="116" t="s">
        <v>55</v>
      </c>
      <c r="Q181" s="116" t="s">
        <v>56</v>
      </c>
      <c r="R181" s="116" t="s">
        <v>57</v>
      </c>
      <c r="S181" s="122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</row>
    <row r="182" spans="1:29" ht="18.75" x14ac:dyDescent="0.3">
      <c r="A182" s="185">
        <v>1</v>
      </c>
      <c r="B182" s="124" t="s">
        <v>148</v>
      </c>
      <c r="C182" s="124" t="s">
        <v>149</v>
      </c>
      <c r="D182" s="113">
        <v>80000</v>
      </c>
      <c r="E182" s="185" t="s">
        <v>150</v>
      </c>
      <c r="F182" s="236" t="s">
        <v>287</v>
      </c>
      <c r="G182" s="185"/>
      <c r="H182" s="125"/>
      <c r="I182" s="125"/>
      <c r="J182" s="125"/>
      <c r="K182" s="134"/>
      <c r="L182" s="134"/>
      <c r="M182" s="185"/>
      <c r="N182" s="185"/>
      <c r="O182" s="185"/>
      <c r="P182" s="185"/>
      <c r="Q182" s="185"/>
      <c r="R182" s="125"/>
      <c r="S182" s="122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</row>
    <row r="183" spans="1:29" ht="18.75" x14ac:dyDescent="0.3">
      <c r="A183" s="117"/>
      <c r="B183" s="118" t="s">
        <v>151</v>
      </c>
      <c r="C183" s="118" t="s">
        <v>464</v>
      </c>
      <c r="D183" s="120"/>
      <c r="E183" s="117" t="s">
        <v>91</v>
      </c>
      <c r="F183" s="238" t="s">
        <v>288</v>
      </c>
      <c r="G183" s="121"/>
      <c r="H183" s="121"/>
      <c r="I183" s="121"/>
      <c r="J183" s="121"/>
      <c r="K183" s="105"/>
      <c r="L183" s="105"/>
      <c r="M183" s="105"/>
      <c r="N183" s="117"/>
      <c r="O183" s="117"/>
      <c r="P183" s="117"/>
      <c r="Q183" s="117"/>
      <c r="R183" s="121"/>
      <c r="S183" s="122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</row>
    <row r="184" spans="1:29" ht="18.75" x14ac:dyDescent="0.3">
      <c r="A184" s="117"/>
      <c r="B184" s="118"/>
      <c r="C184" s="118" t="s">
        <v>152</v>
      </c>
      <c r="D184" s="120"/>
      <c r="E184" s="117"/>
      <c r="F184" s="117"/>
      <c r="G184" s="121"/>
      <c r="H184" s="121"/>
      <c r="I184" s="121"/>
      <c r="J184" s="121"/>
      <c r="K184" s="105"/>
      <c r="L184" s="105"/>
      <c r="M184" s="105"/>
      <c r="N184" s="117"/>
      <c r="O184" s="117"/>
      <c r="P184" s="117"/>
      <c r="Q184" s="117"/>
      <c r="R184" s="121"/>
      <c r="S184" s="122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</row>
    <row r="185" spans="1:29" ht="18.75" x14ac:dyDescent="0.3">
      <c r="A185" s="117"/>
      <c r="B185" s="118"/>
      <c r="C185" s="118" t="s">
        <v>153</v>
      </c>
      <c r="D185" s="120"/>
      <c r="E185" s="117"/>
      <c r="F185" s="117"/>
      <c r="G185" s="121"/>
      <c r="H185" s="121"/>
      <c r="I185" s="121"/>
      <c r="J185" s="121"/>
      <c r="K185" s="105"/>
      <c r="L185" s="105"/>
      <c r="M185" s="105"/>
      <c r="N185" s="117"/>
      <c r="O185" s="117"/>
      <c r="P185" s="117"/>
      <c r="Q185" s="117"/>
      <c r="R185" s="121"/>
      <c r="S185" s="122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</row>
    <row r="186" spans="1:29" ht="18.75" x14ac:dyDescent="0.3">
      <c r="A186" s="117"/>
      <c r="B186" s="118"/>
      <c r="C186" s="118" t="s">
        <v>154</v>
      </c>
      <c r="D186" s="120"/>
      <c r="E186" s="117"/>
      <c r="F186" s="117"/>
      <c r="G186" s="121"/>
      <c r="H186" s="121"/>
      <c r="I186" s="121"/>
      <c r="J186" s="121"/>
      <c r="K186" s="105"/>
      <c r="L186" s="105"/>
      <c r="M186" s="105"/>
      <c r="N186" s="117"/>
      <c r="O186" s="117"/>
      <c r="P186" s="117"/>
      <c r="Q186" s="117"/>
      <c r="R186" s="121"/>
      <c r="S186" s="122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</row>
    <row r="187" spans="1:29" ht="18.75" x14ac:dyDescent="0.3">
      <c r="A187" s="186"/>
      <c r="B187" s="126"/>
      <c r="C187" s="126" t="s">
        <v>143</v>
      </c>
      <c r="D187" s="115"/>
      <c r="E187" s="186"/>
      <c r="F187" s="186"/>
      <c r="G187" s="127"/>
      <c r="H187" s="127"/>
      <c r="I187" s="127"/>
      <c r="J187" s="127"/>
      <c r="K187" s="128"/>
      <c r="L187" s="128"/>
      <c r="M187" s="128"/>
      <c r="N187" s="186"/>
      <c r="O187" s="186"/>
      <c r="P187" s="186"/>
      <c r="Q187" s="186"/>
      <c r="R187" s="127"/>
      <c r="S187" s="122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</row>
    <row r="188" spans="1:29" ht="18.75" x14ac:dyDescent="0.3">
      <c r="A188" s="185">
        <v>2</v>
      </c>
      <c r="B188" s="124" t="s">
        <v>155</v>
      </c>
      <c r="C188" s="124" t="s">
        <v>465</v>
      </c>
      <c r="D188" s="113">
        <v>5000</v>
      </c>
      <c r="E188" s="185" t="s">
        <v>513</v>
      </c>
      <c r="F188" s="185" t="s">
        <v>287</v>
      </c>
      <c r="G188" s="125"/>
      <c r="H188" s="125"/>
      <c r="I188" s="125"/>
      <c r="J188" s="125"/>
      <c r="K188" s="134"/>
      <c r="L188" s="185"/>
      <c r="M188" s="134"/>
      <c r="N188" s="185"/>
      <c r="O188" s="185"/>
      <c r="P188" s="185"/>
      <c r="Q188" s="185"/>
      <c r="R188" s="125"/>
      <c r="S188" s="122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</row>
    <row r="189" spans="1:29" ht="18.75" x14ac:dyDescent="0.3">
      <c r="A189" s="117"/>
      <c r="B189" s="118"/>
      <c r="C189" s="118"/>
      <c r="D189" s="120"/>
      <c r="E189" s="117" t="s">
        <v>288</v>
      </c>
      <c r="F189" s="117" t="s">
        <v>288</v>
      </c>
      <c r="G189" s="121"/>
      <c r="H189" s="121"/>
      <c r="I189" s="121"/>
      <c r="J189" s="121"/>
      <c r="K189" s="105"/>
      <c r="L189" s="117"/>
      <c r="M189" s="105"/>
      <c r="N189" s="117"/>
      <c r="O189" s="117"/>
      <c r="P189" s="117"/>
      <c r="Q189" s="117"/>
      <c r="R189" s="121"/>
      <c r="S189" s="122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</row>
    <row r="190" spans="1:29" ht="18.75" x14ac:dyDescent="0.3">
      <c r="A190" s="186"/>
      <c r="B190" s="126"/>
      <c r="C190" s="126"/>
      <c r="D190" s="115"/>
      <c r="E190" s="186" t="s">
        <v>72</v>
      </c>
      <c r="F190" s="186"/>
      <c r="G190" s="127"/>
      <c r="H190" s="127"/>
      <c r="I190" s="127"/>
      <c r="J190" s="127"/>
      <c r="K190" s="128"/>
      <c r="L190" s="128"/>
      <c r="M190" s="128"/>
      <c r="N190" s="186"/>
      <c r="O190" s="186"/>
      <c r="P190" s="186"/>
      <c r="Q190" s="186"/>
      <c r="R190" s="127"/>
      <c r="S190" s="122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</row>
    <row r="191" spans="1:29" ht="18.75" x14ac:dyDescent="0.3">
      <c r="A191" s="196"/>
      <c r="B191" s="156" t="s">
        <v>16</v>
      </c>
      <c r="C191" s="166"/>
      <c r="D191" s="167">
        <f>D182+D188</f>
        <v>85000</v>
      </c>
      <c r="E191" s="196"/>
      <c r="F191" s="196"/>
      <c r="G191" s="116"/>
      <c r="H191" s="116"/>
      <c r="I191" s="116"/>
      <c r="J191" s="116"/>
      <c r="K191" s="197"/>
      <c r="L191" s="197"/>
      <c r="M191" s="197"/>
      <c r="N191" s="196"/>
      <c r="O191" s="196"/>
      <c r="P191" s="196"/>
      <c r="Q191" s="196"/>
      <c r="R191" s="116"/>
      <c r="S191" s="122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</row>
    <row r="192" spans="1:29" ht="18.75" x14ac:dyDescent="0.3">
      <c r="A192" s="129"/>
      <c r="B192" s="189"/>
      <c r="C192" s="189"/>
      <c r="D192" s="131"/>
      <c r="E192" s="129"/>
      <c r="F192" s="129"/>
      <c r="G192" s="132"/>
      <c r="H192" s="132"/>
      <c r="I192" s="132"/>
      <c r="J192" s="132"/>
      <c r="K192" s="133"/>
      <c r="L192" s="133"/>
      <c r="M192" s="133"/>
      <c r="N192" s="129"/>
      <c r="O192" s="129"/>
      <c r="P192" s="129"/>
      <c r="Q192" s="129"/>
      <c r="R192" s="132"/>
      <c r="S192" s="122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</row>
    <row r="193" spans="1:29" ht="18.75" x14ac:dyDescent="0.3">
      <c r="A193" s="129"/>
      <c r="B193" s="189"/>
      <c r="C193" s="189"/>
      <c r="D193" s="131"/>
      <c r="E193" s="129"/>
      <c r="F193" s="129"/>
      <c r="G193" s="132"/>
      <c r="H193" s="132"/>
      <c r="I193" s="132"/>
      <c r="J193" s="132"/>
      <c r="K193" s="133"/>
      <c r="L193" s="133"/>
      <c r="M193" s="133"/>
      <c r="N193" s="129"/>
      <c r="O193" s="129"/>
      <c r="P193" s="129"/>
      <c r="Q193" s="129"/>
      <c r="R193" s="132"/>
      <c r="S193" s="122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</row>
    <row r="194" spans="1:29" ht="18.75" x14ac:dyDescent="0.3">
      <c r="A194" s="129"/>
      <c r="B194" s="189"/>
      <c r="C194" s="189"/>
      <c r="D194" s="131"/>
      <c r="E194" s="129"/>
      <c r="F194" s="129"/>
      <c r="G194" s="132"/>
      <c r="H194" s="132"/>
      <c r="I194" s="132"/>
      <c r="J194" s="132"/>
      <c r="K194" s="133"/>
      <c r="L194" s="133"/>
      <c r="M194" s="133"/>
      <c r="N194" s="129"/>
      <c r="O194" s="129"/>
      <c r="P194" s="129"/>
      <c r="Q194" s="129"/>
      <c r="R194" s="132"/>
      <c r="S194" s="122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</row>
    <row r="195" spans="1:29" ht="18.75" x14ac:dyDescent="0.3">
      <c r="A195" s="129"/>
      <c r="B195" s="189"/>
      <c r="C195" s="189"/>
      <c r="D195" s="131"/>
      <c r="E195" s="129"/>
      <c r="F195" s="129"/>
      <c r="G195" s="132"/>
      <c r="H195" s="132"/>
      <c r="I195" s="132"/>
      <c r="J195" s="132"/>
      <c r="K195" s="133"/>
      <c r="L195" s="133"/>
      <c r="M195" s="133"/>
      <c r="N195" s="129"/>
      <c r="O195" s="129"/>
      <c r="P195" s="129"/>
      <c r="Q195" s="129"/>
      <c r="R195" s="132"/>
      <c r="S195" s="122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</row>
    <row r="196" spans="1:29" ht="18.75" x14ac:dyDescent="0.3">
      <c r="A196" s="129"/>
      <c r="B196" s="111"/>
      <c r="C196" s="111"/>
      <c r="D196" s="131"/>
      <c r="E196" s="129"/>
      <c r="F196" s="129"/>
      <c r="G196" s="132"/>
      <c r="H196" s="132"/>
      <c r="I196" s="132"/>
      <c r="J196" s="132"/>
      <c r="K196" s="133"/>
      <c r="L196" s="133"/>
      <c r="M196" s="133"/>
      <c r="N196" s="129"/>
      <c r="O196" s="129"/>
      <c r="P196" s="129"/>
      <c r="Q196" s="129"/>
      <c r="R196" s="132"/>
      <c r="S196" s="122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</row>
    <row r="197" spans="1:29" ht="18.75" x14ac:dyDescent="0.3">
      <c r="A197" s="129"/>
      <c r="B197" s="111"/>
      <c r="C197" s="111"/>
      <c r="D197" s="131"/>
      <c r="E197" s="129"/>
      <c r="F197" s="129"/>
      <c r="G197" s="132"/>
      <c r="H197" s="132"/>
      <c r="I197" s="132"/>
      <c r="J197" s="132"/>
      <c r="K197" s="133"/>
      <c r="L197" s="133"/>
      <c r="M197" s="133"/>
      <c r="N197" s="129"/>
      <c r="O197" s="129"/>
      <c r="P197" s="129"/>
      <c r="Q197" s="129"/>
      <c r="R197" s="132"/>
      <c r="S197" s="122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</row>
    <row r="198" spans="1:29" ht="18.75" x14ac:dyDescent="0.3">
      <c r="A198" s="129"/>
      <c r="B198" s="111"/>
      <c r="C198" s="111"/>
      <c r="D198" s="131"/>
      <c r="E198" s="129"/>
      <c r="F198" s="129"/>
      <c r="G198" s="132"/>
      <c r="H198" s="132"/>
      <c r="I198" s="132"/>
      <c r="J198" s="132"/>
      <c r="K198" s="133"/>
      <c r="L198" s="133"/>
      <c r="M198" s="133"/>
      <c r="N198" s="129"/>
      <c r="O198" s="129"/>
      <c r="P198" s="129"/>
      <c r="Q198" s="129"/>
      <c r="R198" s="132"/>
      <c r="S198" s="122"/>
      <c r="T198" s="111"/>
      <c r="U198" s="111"/>
      <c r="V198" s="111"/>
      <c r="W198" s="111"/>
      <c r="X198" s="111"/>
      <c r="Y198" s="111"/>
      <c r="Z198" s="111"/>
      <c r="AA198" s="111"/>
      <c r="AB198" s="111"/>
      <c r="AC198" s="111"/>
    </row>
    <row r="199" spans="1:29" ht="18.75" x14ac:dyDescent="0.3">
      <c r="A199" s="129"/>
      <c r="B199" s="111"/>
      <c r="C199" s="111"/>
      <c r="D199" s="131"/>
      <c r="E199" s="129"/>
      <c r="F199" s="129"/>
      <c r="G199" s="132"/>
      <c r="H199" s="132"/>
      <c r="I199" s="132"/>
      <c r="J199" s="132"/>
      <c r="K199" s="133"/>
      <c r="L199" s="133"/>
      <c r="M199" s="133"/>
      <c r="N199" s="129"/>
      <c r="O199" s="129"/>
      <c r="P199" s="129"/>
      <c r="Q199" s="129"/>
      <c r="R199" s="132"/>
      <c r="S199" s="122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</row>
    <row r="200" spans="1:29" ht="21" x14ac:dyDescent="0.3">
      <c r="A200" s="129"/>
      <c r="B200" s="111"/>
      <c r="C200" s="111"/>
      <c r="D200" s="131"/>
      <c r="E200" s="129"/>
      <c r="F200" s="129"/>
      <c r="G200" s="132"/>
      <c r="H200" s="132"/>
      <c r="I200" s="132"/>
      <c r="J200" s="132"/>
      <c r="K200" s="133"/>
      <c r="L200" s="133"/>
      <c r="M200" s="133"/>
      <c r="N200" s="129"/>
      <c r="O200" s="129"/>
      <c r="P200" s="129"/>
      <c r="Q200" s="129"/>
      <c r="R200" s="173">
        <v>13</v>
      </c>
      <c r="S200" s="122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</row>
    <row r="201" spans="1:29" ht="18.75" x14ac:dyDescent="0.3">
      <c r="A201" s="129"/>
      <c r="B201" s="111"/>
      <c r="C201" s="111"/>
      <c r="D201" s="131"/>
      <c r="E201" s="129"/>
      <c r="F201" s="129"/>
      <c r="G201" s="132"/>
      <c r="H201" s="132"/>
      <c r="I201" s="132"/>
      <c r="J201" s="132"/>
      <c r="K201" s="133"/>
      <c r="L201" s="133"/>
      <c r="M201" s="133"/>
      <c r="N201" s="129"/>
      <c r="O201" s="129"/>
      <c r="P201" s="129"/>
      <c r="Q201" s="129"/>
      <c r="R201" s="173"/>
      <c r="S201" s="122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</row>
    <row r="202" spans="1:29" ht="18.75" x14ac:dyDescent="0.3">
      <c r="A202" s="129"/>
      <c r="B202" s="111"/>
      <c r="C202" s="111"/>
      <c r="D202" s="131"/>
      <c r="E202" s="129"/>
      <c r="F202" s="129"/>
      <c r="G202" s="132"/>
      <c r="H202" s="132"/>
      <c r="I202" s="132"/>
      <c r="J202" s="132"/>
      <c r="K202" s="133"/>
      <c r="L202" s="133"/>
      <c r="M202" s="133"/>
      <c r="N202" s="129"/>
      <c r="O202" s="129"/>
      <c r="P202" s="129"/>
      <c r="Q202" s="129"/>
      <c r="R202" s="173"/>
      <c r="S202" s="122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</row>
    <row r="203" spans="1:29" ht="18.75" x14ac:dyDescent="0.3">
      <c r="A203" s="129"/>
      <c r="B203" s="111"/>
      <c r="C203" s="111"/>
      <c r="D203" s="131"/>
      <c r="E203" s="129"/>
      <c r="F203" s="129"/>
      <c r="G203" s="132"/>
      <c r="H203" s="132"/>
      <c r="I203" s="132"/>
      <c r="J203" s="132"/>
      <c r="K203" s="133"/>
      <c r="L203" s="133"/>
      <c r="M203" s="133"/>
      <c r="N203" s="129"/>
      <c r="O203" s="129"/>
      <c r="P203" s="129"/>
      <c r="Q203" s="129"/>
      <c r="R203" s="173"/>
      <c r="S203" s="122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</row>
    <row r="204" spans="1:29" ht="18.75" x14ac:dyDescent="0.3">
      <c r="A204" s="129"/>
      <c r="B204" s="111"/>
      <c r="C204" s="111"/>
      <c r="D204" s="131"/>
      <c r="E204" s="129"/>
      <c r="F204" s="129"/>
      <c r="G204" s="132"/>
      <c r="H204" s="132"/>
      <c r="I204" s="132"/>
      <c r="J204" s="132"/>
      <c r="K204" s="133"/>
      <c r="L204" s="133"/>
      <c r="M204" s="133"/>
      <c r="N204" s="129"/>
      <c r="O204" s="129"/>
      <c r="P204" s="129"/>
      <c r="Q204" s="129"/>
      <c r="R204" s="132"/>
      <c r="S204" s="122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</row>
    <row r="205" spans="1:29" ht="18.75" x14ac:dyDescent="0.3">
      <c r="A205" s="57" t="s">
        <v>156</v>
      </c>
      <c r="B205" s="57"/>
      <c r="C205" s="57"/>
      <c r="D205" s="59"/>
      <c r="E205" s="57"/>
      <c r="F205" s="57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56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</row>
    <row r="206" spans="1:29" ht="18.75" x14ac:dyDescent="0.3">
      <c r="A206" s="109">
        <v>3.1</v>
      </c>
      <c r="B206" s="109" t="s">
        <v>157</v>
      </c>
      <c r="C206" s="57"/>
      <c r="D206" s="59"/>
      <c r="E206" s="57"/>
      <c r="F206" s="57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216"/>
      <c r="T206" s="216"/>
      <c r="U206" s="216"/>
      <c r="V206" s="216"/>
      <c r="W206" s="216"/>
      <c r="X206" s="216"/>
      <c r="Y206" s="216"/>
      <c r="Z206" s="216"/>
      <c r="AA206" s="216"/>
      <c r="AB206" s="216"/>
      <c r="AC206" s="216"/>
    </row>
    <row r="207" spans="1:29" ht="18.75" x14ac:dyDescent="0.3">
      <c r="A207" s="312" t="s">
        <v>38</v>
      </c>
      <c r="B207" s="312" t="s">
        <v>39</v>
      </c>
      <c r="C207" s="185" t="s">
        <v>40</v>
      </c>
      <c r="D207" s="113" t="s">
        <v>11</v>
      </c>
      <c r="E207" s="312" t="s">
        <v>41</v>
      </c>
      <c r="F207" s="185" t="s">
        <v>42</v>
      </c>
      <c r="G207" s="311" t="s">
        <v>43</v>
      </c>
      <c r="H207" s="311"/>
      <c r="I207" s="311"/>
      <c r="J207" s="311" t="s">
        <v>409</v>
      </c>
      <c r="K207" s="311"/>
      <c r="L207" s="311"/>
      <c r="M207" s="311"/>
      <c r="N207" s="311"/>
      <c r="O207" s="311"/>
      <c r="P207" s="311"/>
      <c r="Q207" s="311"/>
      <c r="R207" s="311"/>
      <c r="S207" s="216"/>
      <c r="T207" s="216"/>
      <c r="U207" s="216"/>
      <c r="V207" s="216"/>
      <c r="W207" s="216"/>
      <c r="X207" s="216"/>
      <c r="Y207" s="216"/>
      <c r="Z207" s="216"/>
      <c r="AA207" s="216"/>
      <c r="AB207" s="216"/>
      <c r="AC207" s="216"/>
    </row>
    <row r="208" spans="1:29" ht="26.25" x14ac:dyDescent="0.3">
      <c r="A208" s="312"/>
      <c r="B208" s="312"/>
      <c r="C208" s="186" t="s">
        <v>39</v>
      </c>
      <c r="D208" s="115" t="s">
        <v>44</v>
      </c>
      <c r="E208" s="312"/>
      <c r="F208" s="186" t="s">
        <v>45</v>
      </c>
      <c r="G208" s="116" t="s">
        <v>46</v>
      </c>
      <c r="H208" s="116" t="s">
        <v>47</v>
      </c>
      <c r="I208" s="116" t="s">
        <v>48</v>
      </c>
      <c r="J208" s="116" t="s">
        <v>49</v>
      </c>
      <c r="K208" s="116" t="s">
        <v>50</v>
      </c>
      <c r="L208" s="116" t="s">
        <v>51</v>
      </c>
      <c r="M208" s="116" t="s">
        <v>52</v>
      </c>
      <c r="N208" s="116" t="s">
        <v>53</v>
      </c>
      <c r="O208" s="116" t="s">
        <v>54</v>
      </c>
      <c r="P208" s="116" t="s">
        <v>55</v>
      </c>
      <c r="Q208" s="116" t="s">
        <v>56</v>
      </c>
      <c r="R208" s="116" t="s">
        <v>57</v>
      </c>
      <c r="S208" s="122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</row>
    <row r="209" spans="1:29" ht="18.75" x14ac:dyDescent="0.3">
      <c r="A209" s="185">
        <v>1</v>
      </c>
      <c r="B209" s="220" t="s">
        <v>161</v>
      </c>
      <c r="C209" s="220" t="s">
        <v>162</v>
      </c>
      <c r="D209" s="113">
        <v>15000</v>
      </c>
      <c r="E209" s="185" t="s">
        <v>452</v>
      </c>
      <c r="F209" s="185" t="s">
        <v>26</v>
      </c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2"/>
      <c r="T209" s="111"/>
      <c r="U209" s="111"/>
      <c r="V209" s="111"/>
      <c r="W209" s="111"/>
      <c r="X209" s="111"/>
      <c r="Y209" s="111"/>
      <c r="Z209" s="111"/>
      <c r="AA209" s="111"/>
      <c r="AB209" s="111"/>
      <c r="AC209" s="111"/>
    </row>
    <row r="210" spans="1:29" ht="18.75" x14ac:dyDescent="0.3">
      <c r="A210" s="117"/>
      <c r="B210" s="222" t="s">
        <v>163</v>
      </c>
      <c r="C210" s="222" t="s">
        <v>164</v>
      </c>
      <c r="D210" s="120"/>
      <c r="E210" s="117" t="s">
        <v>91</v>
      </c>
      <c r="F210" s="117" t="s">
        <v>27</v>
      </c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2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</row>
    <row r="211" spans="1:29" ht="18.75" x14ac:dyDescent="0.3">
      <c r="A211" s="117"/>
      <c r="B211" s="222" t="s">
        <v>165</v>
      </c>
      <c r="C211" s="222" t="s">
        <v>166</v>
      </c>
      <c r="D211" s="120"/>
      <c r="E211" s="117"/>
      <c r="F211" s="117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2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</row>
    <row r="212" spans="1:29" ht="18.75" x14ac:dyDescent="0.3">
      <c r="A212" s="117"/>
      <c r="B212" s="222" t="s">
        <v>404</v>
      </c>
      <c r="C212" s="117"/>
      <c r="D212" s="120"/>
      <c r="E212" s="117"/>
      <c r="F212" s="117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2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</row>
    <row r="213" spans="1:29" ht="18.75" x14ac:dyDescent="0.3">
      <c r="A213" s="117"/>
      <c r="B213" s="222" t="s">
        <v>405</v>
      </c>
      <c r="C213" s="117"/>
      <c r="D213" s="120"/>
      <c r="E213" s="117"/>
      <c r="F213" s="117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2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</row>
    <row r="214" spans="1:29" ht="18.75" x14ac:dyDescent="0.3">
      <c r="A214" s="186"/>
      <c r="B214" s="223"/>
      <c r="C214" s="223"/>
      <c r="D214" s="115"/>
      <c r="E214" s="186"/>
      <c r="F214" s="186"/>
      <c r="G214" s="127"/>
      <c r="H214" s="127"/>
      <c r="I214" s="127"/>
      <c r="J214" s="127"/>
      <c r="K214" s="128"/>
      <c r="L214" s="186"/>
      <c r="M214" s="186"/>
      <c r="N214" s="186"/>
      <c r="O214" s="186"/>
      <c r="P214" s="186"/>
      <c r="Q214" s="186"/>
      <c r="R214" s="127"/>
      <c r="S214" s="122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</row>
    <row r="215" spans="1:29" ht="18.75" x14ac:dyDescent="0.3">
      <c r="A215" s="196"/>
      <c r="B215" s="156" t="s">
        <v>16</v>
      </c>
      <c r="C215" s="140"/>
      <c r="D215" s="167">
        <v>15000</v>
      </c>
      <c r="E215" s="196"/>
      <c r="F215" s="196"/>
      <c r="G215" s="116"/>
      <c r="H215" s="116"/>
      <c r="I215" s="116"/>
      <c r="J215" s="116"/>
      <c r="K215" s="197"/>
      <c r="L215" s="196"/>
      <c r="M215" s="196"/>
      <c r="N215" s="196"/>
      <c r="O215" s="196"/>
      <c r="P215" s="196"/>
      <c r="Q215" s="263"/>
      <c r="R215" s="263"/>
      <c r="S215" s="122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</row>
    <row r="216" spans="1:29" ht="18.75" x14ac:dyDescent="0.3">
      <c r="A216" s="129"/>
      <c r="B216" s="150"/>
      <c r="C216" s="111"/>
      <c r="D216" s="275"/>
      <c r="E216" s="129"/>
      <c r="F216" s="129"/>
      <c r="G216" s="132"/>
      <c r="H216" s="132"/>
      <c r="I216" s="132"/>
      <c r="J216" s="132"/>
      <c r="K216" s="133"/>
      <c r="L216" s="129"/>
      <c r="M216" s="129"/>
      <c r="N216" s="129"/>
      <c r="O216" s="129"/>
      <c r="P216" s="129"/>
      <c r="Q216" s="173"/>
      <c r="R216" s="173"/>
      <c r="S216" s="122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</row>
    <row r="217" spans="1:29" ht="18.75" x14ac:dyDescent="0.3">
      <c r="A217" s="129">
        <v>3.2</v>
      </c>
      <c r="B217" s="189" t="s">
        <v>467</v>
      </c>
      <c r="C217" s="111"/>
      <c r="D217" s="131"/>
      <c r="E217" s="129"/>
      <c r="F217" s="129"/>
      <c r="G217" s="132"/>
      <c r="H217" s="132"/>
      <c r="I217" s="132"/>
      <c r="J217" s="132"/>
      <c r="K217" s="133"/>
      <c r="L217" s="129"/>
      <c r="M217" s="129"/>
      <c r="N217" s="129"/>
      <c r="O217" s="129"/>
      <c r="P217" s="129"/>
      <c r="Q217" s="129"/>
      <c r="R217" s="132"/>
      <c r="S217" s="122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</row>
    <row r="218" spans="1:29" ht="18.75" x14ac:dyDescent="0.3">
      <c r="A218" s="312" t="s">
        <v>38</v>
      </c>
      <c r="B218" s="312" t="s">
        <v>39</v>
      </c>
      <c r="C218" s="271" t="s">
        <v>40</v>
      </c>
      <c r="D218" s="113" t="s">
        <v>11</v>
      </c>
      <c r="E218" s="312" t="s">
        <v>41</v>
      </c>
      <c r="F218" s="271" t="s">
        <v>42</v>
      </c>
      <c r="G218" s="311" t="s">
        <v>43</v>
      </c>
      <c r="H218" s="311"/>
      <c r="I218" s="311"/>
      <c r="J218" s="311" t="s">
        <v>409</v>
      </c>
      <c r="K218" s="311"/>
      <c r="L218" s="311"/>
      <c r="M218" s="311"/>
      <c r="N218" s="311"/>
      <c r="O218" s="311"/>
      <c r="P218" s="311"/>
      <c r="Q218" s="311"/>
      <c r="R218" s="311"/>
      <c r="S218" s="122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</row>
    <row r="219" spans="1:29" ht="26.25" x14ac:dyDescent="0.3">
      <c r="A219" s="312"/>
      <c r="B219" s="312"/>
      <c r="C219" s="272" t="s">
        <v>39</v>
      </c>
      <c r="D219" s="115" t="s">
        <v>44</v>
      </c>
      <c r="E219" s="312"/>
      <c r="F219" s="272" t="s">
        <v>45</v>
      </c>
      <c r="G219" s="116" t="s">
        <v>46</v>
      </c>
      <c r="H219" s="116" t="s">
        <v>47</v>
      </c>
      <c r="I219" s="116" t="s">
        <v>48</v>
      </c>
      <c r="J219" s="116" t="s">
        <v>49</v>
      </c>
      <c r="K219" s="116" t="s">
        <v>50</v>
      </c>
      <c r="L219" s="116" t="s">
        <v>51</v>
      </c>
      <c r="M219" s="116" t="s">
        <v>52</v>
      </c>
      <c r="N219" s="116" t="s">
        <v>53</v>
      </c>
      <c r="O219" s="116" t="s">
        <v>54</v>
      </c>
      <c r="P219" s="116" t="s">
        <v>55</v>
      </c>
      <c r="Q219" s="116" t="s">
        <v>56</v>
      </c>
      <c r="R219" s="116" t="s">
        <v>57</v>
      </c>
      <c r="S219" s="122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</row>
    <row r="220" spans="1:29" ht="18.75" x14ac:dyDescent="0.3">
      <c r="A220" s="271">
        <v>1</v>
      </c>
      <c r="B220" s="220" t="s">
        <v>158</v>
      </c>
      <c r="C220" s="220" t="s">
        <v>159</v>
      </c>
      <c r="D220" s="113">
        <v>37000</v>
      </c>
      <c r="E220" s="271" t="s">
        <v>452</v>
      </c>
      <c r="F220" s="271" t="s">
        <v>26</v>
      </c>
      <c r="G220" s="125"/>
      <c r="H220" s="125"/>
      <c r="I220" s="125"/>
      <c r="J220" s="125"/>
      <c r="K220" s="134"/>
      <c r="L220" s="271"/>
      <c r="M220" s="271"/>
      <c r="N220" s="271"/>
      <c r="O220" s="271"/>
      <c r="P220" s="271"/>
      <c r="Q220" s="271"/>
      <c r="R220" s="125"/>
      <c r="S220" s="122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</row>
    <row r="221" spans="1:29" ht="18.75" x14ac:dyDescent="0.3">
      <c r="A221" s="272"/>
      <c r="B221" s="126"/>
      <c r="C221" s="223" t="s">
        <v>160</v>
      </c>
      <c r="D221" s="115"/>
      <c r="E221" s="272" t="s">
        <v>91</v>
      </c>
      <c r="F221" s="272" t="s">
        <v>27</v>
      </c>
      <c r="G221" s="127"/>
      <c r="H221" s="127"/>
      <c r="I221" s="127"/>
      <c r="J221" s="127"/>
      <c r="K221" s="128"/>
      <c r="L221" s="272"/>
      <c r="M221" s="272"/>
      <c r="N221" s="272"/>
      <c r="O221" s="272"/>
      <c r="P221" s="272"/>
      <c r="Q221" s="272"/>
      <c r="R221" s="127"/>
      <c r="S221" s="122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</row>
    <row r="222" spans="1:29" ht="18.75" x14ac:dyDescent="0.3">
      <c r="A222" s="268"/>
      <c r="B222" s="262" t="s">
        <v>16</v>
      </c>
      <c r="C222" s="166"/>
      <c r="D222" s="167">
        <v>37000</v>
      </c>
      <c r="E222" s="268"/>
      <c r="F222" s="268"/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122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</row>
    <row r="223" spans="1:29" ht="18.75" x14ac:dyDescent="0.3">
      <c r="A223" s="129"/>
      <c r="B223" s="73"/>
      <c r="C223" s="189"/>
      <c r="D223" s="131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2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</row>
    <row r="224" spans="1:29" ht="18.75" x14ac:dyDescent="0.3">
      <c r="A224" s="129"/>
      <c r="B224" s="73"/>
      <c r="C224" s="269"/>
      <c r="D224" s="131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2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</row>
    <row r="225" spans="1:29" ht="21" x14ac:dyDescent="0.3">
      <c r="A225" s="129"/>
      <c r="B225" s="73"/>
      <c r="C225" s="269"/>
      <c r="D225" s="131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73">
        <v>14</v>
      </c>
      <c r="S225" s="122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</row>
    <row r="226" spans="1:29" ht="18.75" x14ac:dyDescent="0.3">
      <c r="A226" s="129"/>
      <c r="B226" s="73"/>
      <c r="C226" s="269"/>
      <c r="D226" s="131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2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</row>
    <row r="227" spans="1:29" ht="18.75" x14ac:dyDescent="0.3">
      <c r="A227" s="129"/>
      <c r="B227" s="73"/>
      <c r="C227" s="269"/>
      <c r="D227" s="131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2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</row>
    <row r="228" spans="1:29" ht="18.75" x14ac:dyDescent="0.3">
      <c r="A228" s="129"/>
      <c r="B228" s="73"/>
      <c r="C228" s="269"/>
      <c r="D228" s="131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2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</row>
    <row r="229" spans="1:29" ht="18.75" x14ac:dyDescent="0.3">
      <c r="A229" s="129"/>
      <c r="B229" s="73"/>
      <c r="C229" s="269"/>
      <c r="D229" s="131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2"/>
      <c r="T229" s="111"/>
      <c r="U229" s="111"/>
      <c r="V229" s="111"/>
      <c r="W229" s="111"/>
      <c r="X229" s="111"/>
      <c r="Y229" s="111"/>
      <c r="Z229" s="111"/>
      <c r="AA229" s="111"/>
      <c r="AB229" s="111"/>
      <c r="AC229" s="111"/>
    </row>
    <row r="230" spans="1:29" ht="18.75" x14ac:dyDescent="0.3">
      <c r="A230" s="129">
        <v>3.3</v>
      </c>
      <c r="B230" s="73" t="s">
        <v>169</v>
      </c>
      <c r="C230" s="269"/>
      <c r="D230" s="131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2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</row>
    <row r="231" spans="1:29" ht="18.75" x14ac:dyDescent="0.3">
      <c r="A231" s="312" t="s">
        <v>38</v>
      </c>
      <c r="B231" s="312" t="s">
        <v>39</v>
      </c>
      <c r="C231" s="271" t="s">
        <v>40</v>
      </c>
      <c r="D231" s="113" t="s">
        <v>11</v>
      </c>
      <c r="E231" s="312" t="s">
        <v>41</v>
      </c>
      <c r="F231" s="271" t="s">
        <v>42</v>
      </c>
      <c r="G231" s="311" t="s">
        <v>43</v>
      </c>
      <c r="H231" s="311"/>
      <c r="I231" s="311"/>
      <c r="J231" s="311" t="s">
        <v>409</v>
      </c>
      <c r="K231" s="311"/>
      <c r="L231" s="311"/>
      <c r="M231" s="311"/>
      <c r="N231" s="311"/>
      <c r="O231" s="311"/>
      <c r="P231" s="311"/>
      <c r="Q231" s="311"/>
      <c r="R231" s="311"/>
      <c r="S231" s="122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</row>
    <row r="232" spans="1:29" ht="26.25" x14ac:dyDescent="0.3">
      <c r="A232" s="312"/>
      <c r="B232" s="312"/>
      <c r="C232" s="272" t="s">
        <v>39</v>
      </c>
      <c r="D232" s="115" t="s">
        <v>44</v>
      </c>
      <c r="E232" s="312"/>
      <c r="F232" s="272" t="s">
        <v>45</v>
      </c>
      <c r="G232" s="116" t="s">
        <v>46</v>
      </c>
      <c r="H232" s="116" t="s">
        <v>47</v>
      </c>
      <c r="I232" s="116" t="s">
        <v>48</v>
      </c>
      <c r="J232" s="116" t="s">
        <v>49</v>
      </c>
      <c r="K232" s="116" t="s">
        <v>50</v>
      </c>
      <c r="L232" s="116" t="s">
        <v>51</v>
      </c>
      <c r="M232" s="116" t="s">
        <v>52</v>
      </c>
      <c r="N232" s="116" t="s">
        <v>53</v>
      </c>
      <c r="O232" s="116" t="s">
        <v>54</v>
      </c>
      <c r="P232" s="116" t="s">
        <v>55</v>
      </c>
      <c r="Q232" s="116" t="s">
        <v>56</v>
      </c>
      <c r="R232" s="116" t="s">
        <v>57</v>
      </c>
      <c r="S232" s="122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</row>
    <row r="233" spans="1:29" ht="18.75" x14ac:dyDescent="0.3">
      <c r="A233" s="271">
        <v>1</v>
      </c>
      <c r="B233" s="220" t="s">
        <v>468</v>
      </c>
      <c r="C233" s="124" t="s">
        <v>469</v>
      </c>
      <c r="D233" s="113">
        <v>100000</v>
      </c>
      <c r="E233" s="276" t="s">
        <v>474</v>
      </c>
      <c r="F233" s="271" t="s">
        <v>26</v>
      </c>
      <c r="G233" s="271"/>
      <c r="H233" s="271"/>
      <c r="I233" s="271"/>
      <c r="J233" s="271"/>
      <c r="K233" s="271"/>
      <c r="L233" s="271"/>
      <c r="M233" s="271"/>
      <c r="N233" s="271"/>
      <c r="O233" s="271"/>
      <c r="P233" s="271"/>
      <c r="Q233" s="271"/>
      <c r="R233" s="271"/>
      <c r="S233" s="122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</row>
    <row r="234" spans="1:29" ht="18.75" x14ac:dyDescent="0.3">
      <c r="A234" s="117"/>
      <c r="B234" s="222" t="s">
        <v>3</v>
      </c>
      <c r="C234" s="118" t="s">
        <v>470</v>
      </c>
      <c r="D234" s="120"/>
      <c r="E234" s="117" t="s">
        <v>91</v>
      </c>
      <c r="F234" s="117" t="s">
        <v>27</v>
      </c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22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</row>
    <row r="235" spans="1:29" ht="18.75" x14ac:dyDescent="0.3">
      <c r="A235" s="117"/>
      <c r="B235" s="222"/>
      <c r="C235" s="118" t="s">
        <v>471</v>
      </c>
      <c r="D235" s="120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22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</row>
    <row r="236" spans="1:29" ht="18.75" x14ac:dyDescent="0.3">
      <c r="A236" s="117"/>
      <c r="B236" s="222"/>
      <c r="C236" s="118" t="s">
        <v>472</v>
      </c>
      <c r="D236" s="120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22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</row>
    <row r="237" spans="1:29" ht="18.75" x14ac:dyDescent="0.3">
      <c r="A237" s="272"/>
      <c r="B237" s="223"/>
      <c r="C237" s="126" t="s">
        <v>473</v>
      </c>
      <c r="D237" s="115"/>
      <c r="E237" s="272"/>
      <c r="F237" s="272"/>
      <c r="G237" s="272"/>
      <c r="H237" s="272"/>
      <c r="I237" s="272"/>
      <c r="J237" s="272"/>
      <c r="K237" s="272"/>
      <c r="L237" s="272"/>
      <c r="M237" s="272"/>
      <c r="N237" s="272"/>
      <c r="O237" s="272"/>
      <c r="P237" s="272"/>
      <c r="Q237" s="272"/>
      <c r="R237" s="272"/>
      <c r="S237" s="122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</row>
    <row r="238" spans="1:29" ht="18.75" x14ac:dyDescent="0.3">
      <c r="A238" s="268"/>
      <c r="B238" s="262" t="s">
        <v>16</v>
      </c>
      <c r="C238" s="166"/>
      <c r="D238" s="270">
        <v>100000</v>
      </c>
      <c r="E238" s="268"/>
      <c r="F238" s="268"/>
      <c r="G238" s="268"/>
      <c r="H238" s="268"/>
      <c r="I238" s="268"/>
      <c r="J238" s="268"/>
      <c r="K238" s="268"/>
      <c r="L238" s="268"/>
      <c r="M238" s="268"/>
      <c r="N238" s="268"/>
      <c r="O238" s="268"/>
      <c r="P238" s="268"/>
      <c r="Q238" s="268"/>
      <c r="R238" s="268"/>
      <c r="S238" s="122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</row>
    <row r="239" spans="1:29" ht="18.75" x14ac:dyDescent="0.3">
      <c r="A239" s="129"/>
      <c r="B239" s="281"/>
      <c r="C239" s="269"/>
      <c r="D239" s="131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2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</row>
    <row r="240" spans="1:29" ht="18.75" x14ac:dyDescent="0.3">
      <c r="A240" s="150">
        <v>4</v>
      </c>
      <c r="B240" s="274" t="s">
        <v>466</v>
      </c>
      <c r="C240" s="189"/>
      <c r="D240" s="131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2"/>
      <c r="T240" s="111"/>
      <c r="U240" s="111"/>
      <c r="V240" s="111"/>
      <c r="W240" s="111"/>
      <c r="X240" s="111"/>
      <c r="Y240" s="111"/>
      <c r="Z240" s="111"/>
      <c r="AA240" s="111"/>
      <c r="AB240" s="111"/>
      <c r="AC240" s="111"/>
    </row>
    <row r="241" spans="1:29" ht="18.75" x14ac:dyDescent="0.3">
      <c r="A241" s="129"/>
      <c r="B241" s="189" t="s">
        <v>443</v>
      </c>
      <c r="C241" s="73"/>
      <c r="D241" s="131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32"/>
      <c r="P241" s="132"/>
      <c r="Q241" s="132"/>
      <c r="R241" s="173"/>
      <c r="S241" s="122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</row>
    <row r="242" spans="1:29" ht="18.75" x14ac:dyDescent="0.3">
      <c r="A242" s="129"/>
      <c r="B242" s="269"/>
      <c r="C242" s="73"/>
      <c r="D242" s="131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32"/>
      <c r="P242" s="132"/>
      <c r="Q242" s="132"/>
      <c r="R242" s="173"/>
      <c r="S242" s="122"/>
      <c r="T242" s="111"/>
      <c r="U242" s="111"/>
      <c r="V242" s="111"/>
      <c r="W242" s="111"/>
      <c r="X242" s="111"/>
      <c r="Y242" s="111"/>
      <c r="Z242" s="111"/>
      <c r="AA242" s="111"/>
      <c r="AB242" s="111"/>
      <c r="AC242" s="111"/>
    </row>
    <row r="243" spans="1:29" ht="18.75" x14ac:dyDescent="0.3">
      <c r="A243" s="129"/>
      <c r="B243" s="269"/>
      <c r="C243" s="73"/>
      <c r="D243" s="131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32"/>
      <c r="P243" s="132"/>
      <c r="Q243" s="132"/>
      <c r="R243" s="173"/>
      <c r="S243" s="122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</row>
    <row r="244" spans="1:29" ht="18.75" x14ac:dyDescent="0.3">
      <c r="A244" s="129"/>
      <c r="B244" s="269"/>
      <c r="C244" s="73"/>
      <c r="D244" s="131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32"/>
      <c r="P244" s="132"/>
      <c r="Q244" s="132"/>
      <c r="R244" s="173"/>
      <c r="S244" s="122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</row>
    <row r="245" spans="1:29" ht="18.75" x14ac:dyDescent="0.3">
      <c r="A245" s="129"/>
      <c r="B245" s="269"/>
      <c r="C245" s="73"/>
      <c r="D245" s="131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32"/>
      <c r="P245" s="132"/>
      <c r="Q245" s="132"/>
      <c r="R245" s="173"/>
      <c r="S245" s="122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</row>
    <row r="246" spans="1:29" ht="18.75" x14ac:dyDescent="0.3">
      <c r="A246" s="129"/>
      <c r="B246" s="269"/>
      <c r="C246" s="73"/>
      <c r="D246" s="131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32"/>
      <c r="P246" s="132"/>
      <c r="Q246" s="132"/>
      <c r="R246" s="173"/>
      <c r="S246" s="122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</row>
    <row r="247" spans="1:29" ht="18.75" x14ac:dyDescent="0.3">
      <c r="A247" s="129"/>
      <c r="B247" s="269"/>
      <c r="C247" s="73"/>
      <c r="D247" s="131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32"/>
      <c r="P247" s="132"/>
      <c r="Q247" s="132"/>
      <c r="R247" s="173"/>
      <c r="S247" s="122"/>
      <c r="T247" s="111"/>
      <c r="U247" s="111"/>
      <c r="V247" s="111"/>
      <c r="W247" s="111"/>
      <c r="X247" s="111"/>
      <c r="Y247" s="111"/>
      <c r="Z247" s="111"/>
      <c r="AA247" s="111"/>
      <c r="AB247" s="111"/>
      <c r="AC247" s="111"/>
    </row>
    <row r="248" spans="1:29" ht="18.75" x14ac:dyDescent="0.3">
      <c r="A248" s="129"/>
      <c r="B248" s="269"/>
      <c r="C248" s="73"/>
      <c r="D248" s="131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32"/>
      <c r="P248" s="132"/>
      <c r="Q248" s="132"/>
      <c r="R248" s="173"/>
      <c r="S248" s="122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</row>
    <row r="249" spans="1:29" ht="18.75" x14ac:dyDescent="0.3">
      <c r="A249" s="129"/>
      <c r="B249" s="269"/>
      <c r="C249" s="73"/>
      <c r="D249" s="131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32"/>
      <c r="P249" s="132"/>
      <c r="Q249" s="132"/>
      <c r="R249" s="173"/>
      <c r="S249" s="122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</row>
    <row r="250" spans="1:29" ht="21" x14ac:dyDescent="0.3">
      <c r="A250" s="129"/>
      <c r="B250" s="269"/>
      <c r="C250" s="73"/>
      <c r="D250" s="131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32"/>
      <c r="P250" s="132"/>
      <c r="Q250" s="132"/>
      <c r="R250" s="173">
        <v>15</v>
      </c>
      <c r="S250" s="122"/>
      <c r="T250" s="111"/>
      <c r="U250" s="111"/>
      <c r="V250" s="111"/>
      <c r="W250" s="111"/>
      <c r="X250" s="111"/>
      <c r="Y250" s="111"/>
      <c r="Z250" s="111"/>
      <c r="AA250" s="111"/>
      <c r="AB250" s="111"/>
      <c r="AC250" s="111"/>
    </row>
    <row r="251" spans="1:29" ht="18.75" x14ac:dyDescent="0.3">
      <c r="A251" s="129"/>
      <c r="B251" s="269"/>
      <c r="C251" s="73"/>
      <c r="D251" s="131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32"/>
      <c r="P251" s="132"/>
      <c r="Q251" s="132"/>
      <c r="R251" s="173"/>
      <c r="S251" s="122"/>
      <c r="T251" s="111"/>
      <c r="U251" s="111"/>
      <c r="V251" s="111"/>
      <c r="W251" s="111"/>
      <c r="X251" s="111"/>
      <c r="Y251" s="111"/>
      <c r="Z251" s="111"/>
      <c r="AA251" s="111"/>
      <c r="AB251" s="111"/>
      <c r="AC251" s="111"/>
    </row>
    <row r="252" spans="1:29" ht="18.75" x14ac:dyDescent="0.3">
      <c r="A252" s="129"/>
      <c r="B252" s="269"/>
      <c r="C252" s="73"/>
      <c r="D252" s="131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32"/>
      <c r="P252" s="132"/>
      <c r="Q252" s="132"/>
      <c r="R252" s="173"/>
      <c r="S252" s="122"/>
      <c r="T252" s="111"/>
      <c r="U252" s="111"/>
      <c r="V252" s="111"/>
      <c r="W252" s="111"/>
      <c r="X252" s="111"/>
      <c r="Y252" s="111"/>
      <c r="Z252" s="111"/>
      <c r="AA252" s="111"/>
      <c r="AB252" s="111"/>
      <c r="AC252" s="111"/>
    </row>
    <row r="253" spans="1:29" ht="18.75" x14ac:dyDescent="0.3">
      <c r="A253" s="129"/>
      <c r="B253" s="269"/>
      <c r="C253" s="73"/>
      <c r="D253" s="131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32"/>
      <c r="P253" s="132"/>
      <c r="Q253" s="132"/>
      <c r="R253" s="173"/>
      <c r="S253" s="122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</row>
    <row r="254" spans="1:29" ht="18.75" x14ac:dyDescent="0.3">
      <c r="A254" s="129"/>
      <c r="B254" s="269"/>
      <c r="C254" s="73"/>
      <c r="D254" s="131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32"/>
      <c r="P254" s="132"/>
      <c r="Q254" s="132"/>
      <c r="R254" s="173"/>
      <c r="S254" s="122"/>
      <c r="T254" s="111"/>
      <c r="U254" s="111"/>
      <c r="V254" s="111"/>
      <c r="W254" s="111"/>
      <c r="X254" s="111"/>
      <c r="Y254" s="111"/>
      <c r="Z254" s="111"/>
      <c r="AA254" s="111"/>
      <c r="AB254" s="111"/>
      <c r="AC254" s="111"/>
    </row>
    <row r="255" spans="1:29" ht="18.75" x14ac:dyDescent="0.3">
      <c r="A255" s="150">
        <v>5</v>
      </c>
      <c r="B255" s="66" t="s">
        <v>168</v>
      </c>
      <c r="C255" s="189"/>
      <c r="D255" s="131"/>
      <c r="E255" s="129"/>
      <c r="F255" s="129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22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</row>
    <row r="256" spans="1:29" ht="18.75" x14ac:dyDescent="0.3">
      <c r="A256" s="129">
        <v>5.0999999999999996</v>
      </c>
      <c r="B256" s="315" t="s">
        <v>169</v>
      </c>
      <c r="C256" s="315"/>
      <c r="D256" s="131"/>
      <c r="E256" s="129"/>
      <c r="F256" s="129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22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</row>
    <row r="257" spans="1:29" ht="18.75" x14ac:dyDescent="0.3">
      <c r="A257" s="312" t="s">
        <v>38</v>
      </c>
      <c r="B257" s="312" t="s">
        <v>39</v>
      </c>
      <c r="C257" s="185" t="s">
        <v>40</v>
      </c>
      <c r="D257" s="113" t="s">
        <v>11</v>
      </c>
      <c r="E257" s="312" t="s">
        <v>41</v>
      </c>
      <c r="F257" s="185" t="s">
        <v>42</v>
      </c>
      <c r="G257" s="311" t="s">
        <v>43</v>
      </c>
      <c r="H257" s="311"/>
      <c r="I257" s="311"/>
      <c r="J257" s="311" t="s">
        <v>409</v>
      </c>
      <c r="K257" s="311"/>
      <c r="L257" s="311"/>
      <c r="M257" s="311"/>
      <c r="N257" s="311"/>
      <c r="O257" s="311"/>
      <c r="P257" s="311"/>
      <c r="Q257" s="311"/>
      <c r="R257" s="311"/>
      <c r="S257" s="122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</row>
    <row r="258" spans="1:29" ht="26.25" x14ac:dyDescent="0.3">
      <c r="A258" s="312"/>
      <c r="B258" s="312"/>
      <c r="C258" s="186" t="s">
        <v>39</v>
      </c>
      <c r="D258" s="115" t="s">
        <v>44</v>
      </c>
      <c r="E258" s="312"/>
      <c r="F258" s="186" t="s">
        <v>45</v>
      </c>
      <c r="G258" s="116" t="s">
        <v>46</v>
      </c>
      <c r="H258" s="116" t="s">
        <v>47</v>
      </c>
      <c r="I258" s="116" t="s">
        <v>48</v>
      </c>
      <c r="J258" s="116" t="s">
        <v>49</v>
      </c>
      <c r="K258" s="116" t="s">
        <v>50</v>
      </c>
      <c r="L258" s="116" t="s">
        <v>51</v>
      </c>
      <c r="M258" s="116" t="s">
        <v>52</v>
      </c>
      <c r="N258" s="116" t="s">
        <v>53</v>
      </c>
      <c r="O258" s="116" t="s">
        <v>54</v>
      </c>
      <c r="P258" s="116" t="s">
        <v>55</v>
      </c>
      <c r="Q258" s="116" t="s">
        <v>56</v>
      </c>
      <c r="R258" s="116" t="s">
        <v>57</v>
      </c>
      <c r="S258" s="122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</row>
    <row r="259" spans="1:29" ht="18.75" x14ac:dyDescent="0.3">
      <c r="A259" s="185">
        <v>1</v>
      </c>
      <c r="B259" s="60" t="s">
        <v>170</v>
      </c>
      <c r="C259" s="60" t="s">
        <v>171</v>
      </c>
      <c r="D259" s="113">
        <v>3373600</v>
      </c>
      <c r="E259" s="185" t="s">
        <v>448</v>
      </c>
      <c r="F259" s="185" t="s">
        <v>287</v>
      </c>
      <c r="G259" s="185"/>
      <c r="H259" s="185"/>
      <c r="I259" s="185"/>
      <c r="J259" s="185"/>
      <c r="K259" s="185"/>
      <c r="L259" s="185"/>
      <c r="M259" s="185"/>
      <c r="N259" s="185"/>
      <c r="O259" s="185"/>
      <c r="P259" s="185"/>
      <c r="Q259" s="185"/>
      <c r="R259" s="185"/>
      <c r="S259" s="122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</row>
    <row r="260" spans="1:29" ht="18.75" x14ac:dyDescent="0.3">
      <c r="A260" s="186"/>
      <c r="B260" s="126"/>
      <c r="C260" s="137" t="s">
        <v>72</v>
      </c>
      <c r="D260" s="115"/>
      <c r="E260" s="186" t="s">
        <v>91</v>
      </c>
      <c r="F260" s="186" t="s">
        <v>288</v>
      </c>
      <c r="G260" s="127"/>
      <c r="H260" s="127"/>
      <c r="I260" s="127"/>
      <c r="J260" s="127"/>
      <c r="K260" s="128"/>
      <c r="L260" s="128"/>
      <c r="M260" s="128"/>
      <c r="N260" s="186"/>
      <c r="O260" s="186"/>
      <c r="P260" s="186"/>
      <c r="Q260" s="186"/>
      <c r="R260" s="127"/>
      <c r="S260" s="56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</row>
    <row r="261" spans="1:29" ht="18.75" x14ac:dyDescent="0.3">
      <c r="A261" s="117">
        <v>2</v>
      </c>
      <c r="B261" s="136" t="s">
        <v>172</v>
      </c>
      <c r="C261" s="136" t="s">
        <v>173</v>
      </c>
      <c r="D261" s="120">
        <v>580000</v>
      </c>
      <c r="E261" s="117" t="s">
        <v>448</v>
      </c>
      <c r="F261" s="117" t="s">
        <v>287</v>
      </c>
      <c r="G261" s="121"/>
      <c r="H261" s="121"/>
      <c r="I261" s="121"/>
      <c r="J261" s="121"/>
      <c r="K261" s="105"/>
      <c r="L261" s="105"/>
      <c r="M261" s="105"/>
      <c r="N261" s="117"/>
      <c r="O261" s="117"/>
      <c r="P261" s="117"/>
      <c r="Q261" s="117"/>
      <c r="R261" s="121"/>
      <c r="S261" s="216"/>
      <c r="T261" s="216"/>
      <c r="U261" s="216"/>
      <c r="V261" s="216"/>
      <c r="W261" s="216"/>
      <c r="X261" s="216"/>
      <c r="Y261" s="216"/>
      <c r="Z261" s="216"/>
      <c r="AA261" s="216"/>
      <c r="AB261" s="216"/>
      <c r="AC261" s="216"/>
    </row>
    <row r="262" spans="1:29" ht="18.75" x14ac:dyDescent="0.3">
      <c r="A262" s="186"/>
      <c r="B262" s="126"/>
      <c r="C262" s="137" t="s">
        <v>72</v>
      </c>
      <c r="D262" s="115"/>
      <c r="E262" s="186" t="s">
        <v>91</v>
      </c>
      <c r="F262" s="186" t="s">
        <v>288</v>
      </c>
      <c r="G262" s="127"/>
      <c r="H262" s="127"/>
      <c r="I262" s="127"/>
      <c r="J262" s="127"/>
      <c r="K262" s="128"/>
      <c r="L262" s="128"/>
      <c r="M262" s="128"/>
      <c r="N262" s="186"/>
      <c r="O262" s="186"/>
      <c r="P262" s="186"/>
      <c r="Q262" s="186"/>
      <c r="R262" s="127"/>
      <c r="S262" s="216"/>
      <c r="T262" s="216"/>
      <c r="U262" s="216"/>
      <c r="V262" s="216"/>
      <c r="W262" s="216"/>
      <c r="X262" s="216"/>
      <c r="Y262" s="216"/>
      <c r="Z262" s="216"/>
      <c r="AA262" s="216"/>
      <c r="AB262" s="216"/>
      <c r="AC262" s="216"/>
    </row>
    <row r="263" spans="1:29" ht="18.75" x14ac:dyDescent="0.3">
      <c r="A263" s="185">
        <v>3</v>
      </c>
      <c r="B263" s="60" t="s">
        <v>174</v>
      </c>
      <c r="C263" s="60" t="s">
        <v>175</v>
      </c>
      <c r="D263" s="113">
        <v>42000</v>
      </c>
      <c r="E263" s="185" t="s">
        <v>448</v>
      </c>
      <c r="F263" s="185" t="s">
        <v>287</v>
      </c>
      <c r="G263" s="125"/>
      <c r="H263" s="125"/>
      <c r="I263" s="125"/>
      <c r="J263" s="125"/>
      <c r="K263" s="134"/>
      <c r="L263" s="134"/>
      <c r="M263" s="134"/>
      <c r="N263" s="185"/>
      <c r="O263" s="185"/>
      <c r="P263" s="185"/>
      <c r="Q263" s="185"/>
      <c r="R263" s="125"/>
      <c r="S263" s="216"/>
      <c r="T263" s="216"/>
      <c r="U263" s="216"/>
      <c r="V263" s="216"/>
      <c r="W263" s="216"/>
      <c r="X263" s="216"/>
      <c r="Y263" s="216"/>
      <c r="Z263" s="216"/>
      <c r="AA263" s="216"/>
      <c r="AB263" s="216"/>
      <c r="AC263" s="216"/>
    </row>
    <row r="264" spans="1:29" ht="18.75" x14ac:dyDescent="0.3">
      <c r="A264" s="186"/>
      <c r="B264" s="126"/>
      <c r="C264" s="137" t="s">
        <v>72</v>
      </c>
      <c r="D264" s="115"/>
      <c r="E264" s="186" t="s">
        <v>91</v>
      </c>
      <c r="F264" s="186" t="s">
        <v>288</v>
      </c>
      <c r="G264" s="127"/>
      <c r="H264" s="127"/>
      <c r="I264" s="127"/>
      <c r="J264" s="127"/>
      <c r="K264" s="128"/>
      <c r="L264" s="128"/>
      <c r="M264" s="128"/>
      <c r="N264" s="186"/>
      <c r="O264" s="186"/>
      <c r="P264" s="186"/>
      <c r="Q264" s="186"/>
      <c r="R264" s="127"/>
      <c r="S264" s="216"/>
      <c r="T264" s="216"/>
      <c r="U264" s="216"/>
      <c r="V264" s="216"/>
      <c r="W264" s="216"/>
      <c r="X264" s="216"/>
      <c r="Y264" s="216"/>
      <c r="Z264" s="216"/>
      <c r="AA264" s="216"/>
      <c r="AB264" s="216"/>
      <c r="AC264" s="216"/>
    </row>
    <row r="265" spans="1:29" ht="18.75" x14ac:dyDescent="0.3">
      <c r="A265" s="117">
        <v>4</v>
      </c>
      <c r="B265" s="60" t="s">
        <v>176</v>
      </c>
      <c r="C265" s="60" t="s">
        <v>177</v>
      </c>
      <c r="D265" s="120">
        <v>50000</v>
      </c>
      <c r="E265" s="117" t="s">
        <v>448</v>
      </c>
      <c r="F265" s="117" t="s">
        <v>287</v>
      </c>
      <c r="G265" s="121"/>
      <c r="H265" s="121"/>
      <c r="I265" s="121"/>
      <c r="J265" s="121"/>
      <c r="K265" s="105"/>
      <c r="L265" s="105"/>
      <c r="M265" s="105"/>
      <c r="N265" s="117"/>
      <c r="O265" s="117"/>
      <c r="P265" s="117"/>
      <c r="Q265" s="117"/>
      <c r="R265" s="121"/>
      <c r="S265" s="216"/>
      <c r="T265" s="216"/>
      <c r="U265" s="216"/>
      <c r="V265" s="216"/>
      <c r="W265" s="216"/>
      <c r="X265" s="216"/>
      <c r="Y265" s="216"/>
      <c r="Z265" s="216"/>
      <c r="AA265" s="216"/>
      <c r="AB265" s="216"/>
      <c r="AC265" s="216"/>
    </row>
    <row r="266" spans="1:29" ht="18.75" x14ac:dyDescent="0.3">
      <c r="A266" s="186"/>
      <c r="B266" s="137" t="s">
        <v>178</v>
      </c>
      <c r="C266" s="137" t="s">
        <v>179</v>
      </c>
      <c r="D266" s="115"/>
      <c r="E266" s="186" t="s">
        <v>91</v>
      </c>
      <c r="F266" s="186" t="s">
        <v>288</v>
      </c>
      <c r="G266" s="127"/>
      <c r="H266" s="127"/>
      <c r="I266" s="127"/>
      <c r="J266" s="127"/>
      <c r="K266" s="128"/>
      <c r="L266" s="128"/>
      <c r="M266" s="128"/>
      <c r="N266" s="186"/>
      <c r="O266" s="186"/>
      <c r="P266" s="186"/>
      <c r="Q266" s="186"/>
      <c r="R266" s="127"/>
      <c r="S266" s="122"/>
      <c r="T266" s="111"/>
      <c r="U266" s="111"/>
      <c r="V266" s="111"/>
      <c r="W266" s="111"/>
      <c r="X266" s="111"/>
      <c r="Y266" s="111"/>
      <c r="Z266" s="111"/>
      <c r="AA266" s="111"/>
      <c r="AB266" s="111"/>
      <c r="AC266" s="111"/>
    </row>
    <row r="267" spans="1:29" ht="18.75" x14ac:dyDescent="0.3">
      <c r="A267" s="196"/>
      <c r="B267" s="264" t="s">
        <v>444</v>
      </c>
      <c r="C267" s="140"/>
      <c r="D267" s="167">
        <f>D259+D261+D263+D265</f>
        <v>4045600</v>
      </c>
      <c r="E267" s="196"/>
      <c r="F267" s="196"/>
      <c r="G267" s="116"/>
      <c r="H267" s="116"/>
      <c r="I267" s="116"/>
      <c r="J267" s="116"/>
      <c r="K267" s="197"/>
      <c r="L267" s="197"/>
      <c r="M267" s="197"/>
      <c r="N267" s="196"/>
      <c r="O267" s="196"/>
      <c r="P267" s="196"/>
      <c r="Q267" s="196"/>
      <c r="R267" s="116"/>
      <c r="S267" s="122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/>
    </row>
    <row r="268" spans="1:29" ht="18.75" x14ac:dyDescent="0.3">
      <c r="A268" s="129"/>
      <c r="B268" s="278"/>
      <c r="C268" s="111"/>
      <c r="D268" s="275"/>
      <c r="E268" s="129"/>
      <c r="F268" s="129"/>
      <c r="G268" s="132"/>
      <c r="H268" s="132"/>
      <c r="I268" s="132"/>
      <c r="J268" s="132"/>
      <c r="K268" s="133"/>
      <c r="L268" s="133"/>
      <c r="M268" s="133"/>
      <c r="N268" s="129"/>
      <c r="O268" s="129"/>
      <c r="P268" s="129"/>
      <c r="Q268" s="129"/>
      <c r="R268" s="132"/>
      <c r="S268" s="122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</row>
    <row r="269" spans="1:29" ht="18.75" x14ac:dyDescent="0.3">
      <c r="A269" s="129"/>
      <c r="B269" s="278"/>
      <c r="C269" s="111"/>
      <c r="D269" s="275"/>
      <c r="E269" s="129"/>
      <c r="F269" s="129"/>
      <c r="G269" s="132"/>
      <c r="H269" s="132"/>
      <c r="I269" s="132"/>
      <c r="J269" s="132"/>
      <c r="K269" s="133"/>
      <c r="L269" s="133"/>
      <c r="M269" s="133"/>
      <c r="N269" s="129"/>
      <c r="O269" s="129"/>
      <c r="P269" s="129"/>
      <c r="Q269" s="129"/>
      <c r="R269" s="132"/>
      <c r="S269" s="122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</row>
    <row r="270" spans="1:29" ht="18.75" x14ac:dyDescent="0.3">
      <c r="A270" s="129"/>
      <c r="B270" s="278"/>
      <c r="C270" s="111"/>
      <c r="D270" s="275"/>
      <c r="E270" s="129"/>
      <c r="F270" s="129"/>
      <c r="G270" s="132"/>
      <c r="H270" s="132"/>
      <c r="I270" s="132"/>
      <c r="J270" s="132"/>
      <c r="K270" s="133"/>
      <c r="L270" s="133"/>
      <c r="M270" s="133"/>
      <c r="N270" s="129"/>
      <c r="O270" s="129"/>
      <c r="P270" s="129"/>
      <c r="Q270" s="129"/>
      <c r="R270" s="132"/>
      <c r="S270" s="122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</row>
    <row r="271" spans="1:29" ht="18.75" x14ac:dyDescent="0.3">
      <c r="A271" s="129"/>
      <c r="B271" s="278"/>
      <c r="C271" s="111"/>
      <c r="D271" s="275"/>
      <c r="E271" s="129"/>
      <c r="F271" s="129"/>
      <c r="G271" s="132"/>
      <c r="H271" s="132"/>
      <c r="I271" s="132"/>
      <c r="J271" s="132"/>
      <c r="K271" s="133"/>
      <c r="L271" s="133"/>
      <c r="M271" s="133"/>
      <c r="N271" s="129"/>
      <c r="O271" s="129"/>
      <c r="P271" s="129"/>
      <c r="Q271" s="129"/>
      <c r="R271" s="132"/>
      <c r="S271" s="122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</row>
    <row r="272" spans="1:29" ht="18.75" x14ac:dyDescent="0.3">
      <c r="A272" s="129"/>
      <c r="B272" s="278"/>
      <c r="C272" s="111"/>
      <c r="D272" s="275"/>
      <c r="E272" s="129"/>
      <c r="F272" s="129"/>
      <c r="G272" s="132"/>
      <c r="H272" s="132"/>
      <c r="I272" s="132"/>
      <c r="J272" s="132"/>
      <c r="K272" s="133"/>
      <c r="L272" s="133"/>
      <c r="M272" s="133"/>
      <c r="N272" s="129"/>
      <c r="O272" s="129"/>
      <c r="P272" s="129"/>
      <c r="Q272" s="129"/>
      <c r="R272" s="132"/>
      <c r="S272" s="122"/>
      <c r="T272" s="111"/>
      <c r="U272" s="111"/>
      <c r="V272" s="111"/>
      <c r="W272" s="111"/>
      <c r="X272" s="111"/>
      <c r="Y272" s="111"/>
      <c r="Z272" s="111"/>
      <c r="AA272" s="111"/>
      <c r="AB272" s="111"/>
      <c r="AC272" s="111"/>
    </row>
    <row r="273" spans="1:29" ht="18.75" x14ac:dyDescent="0.3">
      <c r="A273" s="129"/>
      <c r="B273" s="278"/>
      <c r="C273" s="111"/>
      <c r="D273" s="275"/>
      <c r="E273" s="129"/>
      <c r="F273" s="129"/>
      <c r="G273" s="132"/>
      <c r="H273" s="132"/>
      <c r="I273" s="132"/>
      <c r="J273" s="132"/>
      <c r="K273" s="133"/>
      <c r="L273" s="133"/>
      <c r="M273" s="133"/>
      <c r="N273" s="129"/>
      <c r="O273" s="129"/>
      <c r="P273" s="129"/>
      <c r="Q273" s="129"/>
      <c r="R273" s="132"/>
      <c r="S273" s="122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</row>
    <row r="274" spans="1:29" ht="18.75" x14ac:dyDescent="0.3">
      <c r="A274" s="129"/>
      <c r="B274" s="278"/>
      <c r="C274" s="111"/>
      <c r="D274" s="275"/>
      <c r="E274" s="129"/>
      <c r="F274" s="129"/>
      <c r="G274" s="132"/>
      <c r="H274" s="132"/>
      <c r="I274" s="132"/>
      <c r="J274" s="132"/>
      <c r="K274" s="133"/>
      <c r="L274" s="133"/>
      <c r="M274" s="133"/>
      <c r="N274" s="129"/>
      <c r="O274" s="129"/>
      <c r="P274" s="129"/>
      <c r="Q274" s="129"/>
      <c r="R274" s="132"/>
      <c r="S274" s="122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</row>
    <row r="275" spans="1:29" ht="21" x14ac:dyDescent="0.3">
      <c r="A275" s="129"/>
      <c r="B275" s="278"/>
      <c r="C275" s="111"/>
      <c r="D275" s="275"/>
      <c r="E275" s="129"/>
      <c r="F275" s="129"/>
      <c r="G275" s="132"/>
      <c r="H275" s="132"/>
      <c r="I275" s="132"/>
      <c r="J275" s="132"/>
      <c r="K275" s="133"/>
      <c r="L275" s="133"/>
      <c r="M275" s="133"/>
      <c r="N275" s="129"/>
      <c r="O275" s="129"/>
      <c r="P275" s="129"/>
      <c r="Q275" s="129"/>
      <c r="R275" s="173">
        <v>16</v>
      </c>
      <c r="S275" s="122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</row>
    <row r="276" spans="1:29" ht="18.75" x14ac:dyDescent="0.3">
      <c r="A276" s="129"/>
      <c r="B276" s="278"/>
      <c r="C276" s="111"/>
      <c r="D276" s="275"/>
      <c r="E276" s="129"/>
      <c r="F276" s="129"/>
      <c r="G276" s="132"/>
      <c r="H276" s="132"/>
      <c r="I276" s="132"/>
      <c r="J276" s="132"/>
      <c r="K276" s="133"/>
      <c r="L276" s="133"/>
      <c r="M276" s="133"/>
      <c r="N276" s="129"/>
      <c r="O276" s="129"/>
      <c r="P276" s="129"/>
      <c r="Q276" s="129"/>
      <c r="R276" s="132"/>
      <c r="S276" s="122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</row>
    <row r="277" spans="1:29" ht="18.75" x14ac:dyDescent="0.3">
      <c r="A277" s="129"/>
      <c r="B277" s="278"/>
      <c r="C277" s="111"/>
      <c r="D277" s="275"/>
      <c r="E277" s="129"/>
      <c r="F277" s="129"/>
      <c r="G277" s="132"/>
      <c r="H277" s="132"/>
      <c r="I277" s="132"/>
      <c r="J277" s="132"/>
      <c r="K277" s="133"/>
      <c r="L277" s="133"/>
      <c r="M277" s="133"/>
      <c r="N277" s="129"/>
      <c r="O277" s="129"/>
      <c r="P277" s="129"/>
      <c r="Q277" s="129"/>
      <c r="R277" s="132"/>
      <c r="S277" s="122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</row>
    <row r="278" spans="1:29" ht="18.75" x14ac:dyDescent="0.3">
      <c r="A278" s="129"/>
      <c r="B278" s="278"/>
      <c r="C278" s="111"/>
      <c r="D278" s="275"/>
      <c r="E278" s="129"/>
      <c r="F278" s="129"/>
      <c r="G278" s="132"/>
      <c r="H278" s="132"/>
      <c r="I278" s="132"/>
      <c r="J278" s="132"/>
      <c r="K278" s="133"/>
      <c r="L278" s="133"/>
      <c r="M278" s="133"/>
      <c r="N278" s="129"/>
      <c r="O278" s="129"/>
      <c r="P278" s="129"/>
      <c r="Q278" s="129"/>
      <c r="R278" s="132"/>
      <c r="S278" s="122"/>
      <c r="T278" s="111"/>
      <c r="U278" s="111"/>
      <c r="V278" s="111"/>
      <c r="W278" s="111"/>
      <c r="X278" s="111"/>
      <c r="Y278" s="111"/>
      <c r="Z278" s="111"/>
      <c r="AA278" s="111"/>
      <c r="AB278" s="111"/>
      <c r="AC278" s="111"/>
    </row>
    <row r="279" spans="1:29" ht="18.75" x14ac:dyDescent="0.3">
      <c r="A279" s="129">
        <v>5.2</v>
      </c>
      <c r="B279" s="246" t="s">
        <v>199</v>
      </c>
      <c r="C279" s="111"/>
      <c r="D279" s="275"/>
      <c r="E279" s="129"/>
      <c r="F279" s="129"/>
      <c r="G279" s="132"/>
      <c r="H279" s="132"/>
      <c r="I279" s="132"/>
      <c r="J279" s="132"/>
      <c r="K279" s="133"/>
      <c r="L279" s="133"/>
      <c r="M279" s="133"/>
      <c r="N279" s="129"/>
      <c r="O279" s="129"/>
      <c r="P279" s="129"/>
      <c r="Q279" s="129"/>
      <c r="R279" s="132"/>
      <c r="S279" s="122"/>
      <c r="T279" s="111"/>
      <c r="U279" s="111"/>
      <c r="V279" s="111"/>
      <c r="W279" s="111"/>
      <c r="X279" s="111"/>
      <c r="Y279" s="111"/>
      <c r="Z279" s="111"/>
      <c r="AA279" s="111"/>
      <c r="AB279" s="111"/>
      <c r="AC279" s="111"/>
    </row>
    <row r="280" spans="1:29" ht="18.75" x14ac:dyDescent="0.3">
      <c r="A280" s="312" t="s">
        <v>38</v>
      </c>
      <c r="B280" s="312" t="s">
        <v>39</v>
      </c>
      <c r="C280" s="271" t="s">
        <v>40</v>
      </c>
      <c r="D280" s="113" t="s">
        <v>11</v>
      </c>
      <c r="E280" s="312" t="s">
        <v>41</v>
      </c>
      <c r="F280" s="271" t="s">
        <v>42</v>
      </c>
      <c r="G280" s="311" t="s">
        <v>43</v>
      </c>
      <c r="H280" s="311"/>
      <c r="I280" s="311"/>
      <c r="J280" s="311" t="s">
        <v>409</v>
      </c>
      <c r="K280" s="311"/>
      <c r="L280" s="311"/>
      <c r="M280" s="311"/>
      <c r="N280" s="311"/>
      <c r="O280" s="311"/>
      <c r="P280" s="311"/>
      <c r="Q280" s="311"/>
      <c r="R280" s="311"/>
      <c r="S280" s="122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</row>
    <row r="281" spans="1:29" ht="26.25" x14ac:dyDescent="0.3">
      <c r="A281" s="312"/>
      <c r="B281" s="312"/>
      <c r="C281" s="272" t="s">
        <v>39</v>
      </c>
      <c r="D281" s="115" t="s">
        <v>44</v>
      </c>
      <c r="E281" s="312"/>
      <c r="F281" s="272" t="s">
        <v>45</v>
      </c>
      <c r="G281" s="116" t="s">
        <v>46</v>
      </c>
      <c r="H281" s="116" t="s">
        <v>47</v>
      </c>
      <c r="I281" s="116" t="s">
        <v>48</v>
      </c>
      <c r="J281" s="116" t="s">
        <v>49</v>
      </c>
      <c r="K281" s="116" t="s">
        <v>50</v>
      </c>
      <c r="L281" s="116" t="s">
        <v>51</v>
      </c>
      <c r="M281" s="116" t="s">
        <v>52</v>
      </c>
      <c r="N281" s="116" t="s">
        <v>53</v>
      </c>
      <c r="O281" s="116" t="s">
        <v>54</v>
      </c>
      <c r="P281" s="116" t="s">
        <v>55</v>
      </c>
      <c r="Q281" s="116" t="s">
        <v>56</v>
      </c>
      <c r="R281" s="116" t="s">
        <v>57</v>
      </c>
      <c r="S281" s="122"/>
      <c r="T281" s="111"/>
      <c r="U281" s="111"/>
      <c r="V281" s="111"/>
      <c r="W281" s="111"/>
      <c r="X281" s="111"/>
      <c r="Y281" s="111"/>
      <c r="Z281" s="111"/>
      <c r="AA281" s="111"/>
      <c r="AB281" s="111"/>
      <c r="AC281" s="111"/>
    </row>
    <row r="282" spans="1:29" ht="18.75" x14ac:dyDescent="0.3">
      <c r="A282" s="271">
        <v>1</v>
      </c>
      <c r="B282" s="220" t="s">
        <v>200</v>
      </c>
      <c r="C282" s="220" t="s">
        <v>201</v>
      </c>
      <c r="D282" s="113">
        <v>30000</v>
      </c>
      <c r="E282" s="271" t="s">
        <v>451</v>
      </c>
      <c r="F282" s="271" t="s">
        <v>287</v>
      </c>
      <c r="G282" s="125"/>
      <c r="H282" s="125"/>
      <c r="I282" s="125"/>
      <c r="J282" s="125"/>
      <c r="K282" s="134"/>
      <c r="L282" s="134"/>
      <c r="M282" s="134"/>
      <c r="N282" s="271"/>
      <c r="O282" s="271"/>
      <c r="P282" s="271"/>
      <c r="Q282" s="271"/>
      <c r="R282" s="271"/>
      <c r="S282" s="122"/>
      <c r="T282" s="111"/>
      <c r="U282" s="111"/>
      <c r="V282" s="111"/>
      <c r="W282" s="111"/>
      <c r="X282" s="111"/>
      <c r="Y282" s="111"/>
      <c r="Z282" s="111"/>
      <c r="AA282" s="111"/>
      <c r="AB282" s="111"/>
      <c r="AC282" s="111"/>
    </row>
    <row r="283" spans="1:29" ht="18.75" x14ac:dyDescent="0.3">
      <c r="A283" s="117"/>
      <c r="B283" s="118"/>
      <c r="C283" s="222" t="s">
        <v>202</v>
      </c>
      <c r="D283" s="120"/>
      <c r="E283" s="117" t="s">
        <v>91</v>
      </c>
      <c r="F283" s="117" t="s">
        <v>288</v>
      </c>
      <c r="G283" s="121"/>
      <c r="H283" s="121"/>
      <c r="I283" s="121"/>
      <c r="J283" s="121"/>
      <c r="K283" s="105"/>
      <c r="L283" s="105"/>
      <c r="M283" s="105"/>
      <c r="N283" s="117"/>
      <c r="O283" s="117"/>
      <c r="P283" s="117"/>
      <c r="Q283" s="117"/>
      <c r="R283" s="117"/>
      <c r="S283" s="122"/>
      <c r="T283" s="111"/>
      <c r="U283" s="111"/>
      <c r="V283" s="111"/>
      <c r="W283" s="111"/>
      <c r="X283" s="111"/>
      <c r="Y283" s="111"/>
      <c r="Z283" s="111"/>
      <c r="AA283" s="111"/>
      <c r="AB283" s="111"/>
      <c r="AC283" s="111"/>
    </row>
    <row r="284" spans="1:29" ht="18.75" x14ac:dyDescent="0.3">
      <c r="A284" s="117"/>
      <c r="B284" s="118"/>
      <c r="C284" s="222" t="s">
        <v>203</v>
      </c>
      <c r="D284" s="120"/>
      <c r="E284" s="117"/>
      <c r="F284" s="117"/>
      <c r="G284" s="121"/>
      <c r="H284" s="121"/>
      <c r="I284" s="121"/>
      <c r="J284" s="121"/>
      <c r="K284" s="105"/>
      <c r="L284" s="105"/>
      <c r="M284" s="105"/>
      <c r="N284" s="117"/>
      <c r="O284" s="117"/>
      <c r="P284" s="117"/>
      <c r="Q284" s="117"/>
      <c r="R284" s="117"/>
      <c r="S284" s="122"/>
      <c r="T284" s="111"/>
      <c r="U284" s="111"/>
      <c r="V284" s="111"/>
      <c r="W284" s="111"/>
      <c r="X284" s="111"/>
      <c r="Y284" s="111"/>
      <c r="Z284" s="111"/>
      <c r="AA284" s="111"/>
      <c r="AB284" s="111"/>
      <c r="AC284" s="111"/>
    </row>
    <row r="285" spans="1:29" ht="18.75" x14ac:dyDescent="0.3">
      <c r="A285" s="117"/>
      <c r="B285" s="118"/>
      <c r="C285" s="222" t="s">
        <v>204</v>
      </c>
      <c r="D285" s="120"/>
      <c r="E285" s="117"/>
      <c r="F285" s="117"/>
      <c r="G285" s="121"/>
      <c r="H285" s="121"/>
      <c r="I285" s="121"/>
      <c r="J285" s="121"/>
      <c r="K285" s="105"/>
      <c r="L285" s="105"/>
      <c r="M285" s="105"/>
      <c r="N285" s="117"/>
      <c r="O285" s="117"/>
      <c r="P285" s="117"/>
      <c r="Q285" s="117"/>
      <c r="R285" s="117"/>
      <c r="S285" s="122"/>
      <c r="T285" s="111"/>
      <c r="U285" s="111"/>
      <c r="V285" s="111"/>
      <c r="W285" s="111"/>
      <c r="X285" s="111"/>
      <c r="Y285" s="111"/>
      <c r="Z285" s="111"/>
      <c r="AA285" s="111"/>
      <c r="AB285" s="111"/>
      <c r="AC285" s="111"/>
    </row>
    <row r="286" spans="1:29" ht="18.75" x14ac:dyDescent="0.3">
      <c r="A286" s="272"/>
      <c r="B286" s="126"/>
      <c r="C286" s="223" t="s">
        <v>205</v>
      </c>
      <c r="D286" s="115"/>
      <c r="E286" s="272"/>
      <c r="F286" s="272"/>
      <c r="G286" s="127"/>
      <c r="H286" s="127"/>
      <c r="I286" s="127"/>
      <c r="J286" s="127"/>
      <c r="K286" s="128"/>
      <c r="L286" s="128"/>
      <c r="M286" s="128"/>
      <c r="N286" s="272"/>
      <c r="O286" s="272"/>
      <c r="P286" s="272"/>
      <c r="Q286" s="272"/>
      <c r="R286" s="272"/>
      <c r="S286" s="122"/>
      <c r="T286" s="111"/>
      <c r="U286" s="111"/>
      <c r="V286" s="111"/>
      <c r="W286" s="111"/>
      <c r="X286" s="111"/>
      <c r="Y286" s="111"/>
      <c r="Z286" s="111"/>
      <c r="AA286" s="111"/>
      <c r="AB286" s="111"/>
      <c r="AC286" s="111"/>
    </row>
    <row r="287" spans="1:29" ht="18.75" x14ac:dyDescent="0.3">
      <c r="A287" s="271">
        <v>2</v>
      </c>
      <c r="B287" s="220" t="s">
        <v>206</v>
      </c>
      <c r="C287" s="220" t="s">
        <v>477</v>
      </c>
      <c r="D287" s="113">
        <v>200000</v>
      </c>
      <c r="E287" s="271" t="s">
        <v>451</v>
      </c>
      <c r="F287" s="271" t="s">
        <v>287</v>
      </c>
      <c r="G287" s="125"/>
      <c r="H287" s="125"/>
      <c r="I287" s="125"/>
      <c r="J287" s="125"/>
      <c r="K287" s="134"/>
      <c r="L287" s="134"/>
      <c r="M287" s="134"/>
      <c r="N287" s="271"/>
      <c r="O287" s="271"/>
      <c r="P287" s="271"/>
      <c r="Q287" s="271"/>
      <c r="R287" s="271"/>
      <c r="S287" s="122"/>
      <c r="T287" s="111"/>
      <c r="U287" s="111"/>
      <c r="V287" s="111"/>
      <c r="W287" s="111"/>
      <c r="X287" s="111"/>
      <c r="Y287" s="111"/>
      <c r="Z287" s="111"/>
      <c r="AA287" s="111"/>
      <c r="AB287" s="111"/>
      <c r="AC287" s="111"/>
    </row>
    <row r="288" spans="1:29" ht="18.75" x14ac:dyDescent="0.3">
      <c r="A288" s="117"/>
      <c r="B288" s="118"/>
      <c r="C288" s="222" t="s">
        <v>478</v>
      </c>
      <c r="D288" s="120"/>
      <c r="E288" s="117" t="s">
        <v>91</v>
      </c>
      <c r="F288" s="117" t="s">
        <v>288</v>
      </c>
      <c r="G288" s="121"/>
      <c r="H288" s="121"/>
      <c r="I288" s="121"/>
      <c r="J288" s="121"/>
      <c r="K288" s="105"/>
      <c r="L288" s="105"/>
      <c r="M288" s="105"/>
      <c r="N288" s="117"/>
      <c r="O288" s="117"/>
      <c r="P288" s="117"/>
      <c r="Q288" s="117"/>
      <c r="R288" s="117"/>
      <c r="S288" s="122"/>
      <c r="T288" s="111"/>
      <c r="U288" s="111"/>
      <c r="V288" s="111"/>
      <c r="W288" s="111"/>
      <c r="X288" s="111"/>
      <c r="Y288" s="111"/>
      <c r="Z288" s="111"/>
      <c r="AA288" s="111"/>
      <c r="AB288" s="111"/>
      <c r="AC288" s="111"/>
    </row>
    <row r="289" spans="1:29" ht="18.75" x14ac:dyDescent="0.3">
      <c r="A289" s="117"/>
      <c r="B289" s="118"/>
      <c r="C289" s="222" t="s">
        <v>207</v>
      </c>
      <c r="D289" s="120"/>
      <c r="E289" s="117"/>
      <c r="F289" s="117"/>
      <c r="G289" s="121"/>
      <c r="H289" s="121"/>
      <c r="I289" s="121"/>
      <c r="J289" s="121"/>
      <c r="K289" s="105"/>
      <c r="L289" s="105"/>
      <c r="M289" s="105"/>
      <c r="N289" s="117"/>
      <c r="O289" s="117"/>
      <c r="P289" s="117"/>
      <c r="Q289" s="117"/>
      <c r="R289" s="117"/>
      <c r="S289" s="122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</row>
    <row r="290" spans="1:29" ht="18.75" x14ac:dyDescent="0.3">
      <c r="A290" s="272"/>
      <c r="B290" s="126"/>
      <c r="C290" s="223" t="s">
        <v>208</v>
      </c>
      <c r="D290" s="115"/>
      <c r="E290" s="272"/>
      <c r="F290" s="272"/>
      <c r="G290" s="127"/>
      <c r="H290" s="127"/>
      <c r="I290" s="127"/>
      <c r="J290" s="127"/>
      <c r="K290" s="128"/>
      <c r="L290" s="128"/>
      <c r="M290" s="128"/>
      <c r="N290" s="272"/>
      <c r="O290" s="272"/>
      <c r="P290" s="272"/>
      <c r="Q290" s="272"/>
      <c r="R290" s="272"/>
      <c r="S290" s="122"/>
      <c r="T290" s="111"/>
      <c r="U290" s="111"/>
      <c r="V290" s="111"/>
      <c r="W290" s="111"/>
      <c r="X290" s="111"/>
      <c r="Y290" s="111"/>
      <c r="Z290" s="111"/>
      <c r="AA290" s="111"/>
      <c r="AB290" s="111"/>
      <c r="AC290" s="111"/>
    </row>
    <row r="291" spans="1:29" ht="18.75" x14ac:dyDescent="0.3">
      <c r="A291" s="271">
        <v>3</v>
      </c>
      <c r="B291" s="220" t="s">
        <v>209</v>
      </c>
      <c r="C291" s="220" t="s">
        <v>210</v>
      </c>
      <c r="D291" s="113">
        <v>30000</v>
      </c>
      <c r="E291" s="271" t="s">
        <v>451</v>
      </c>
      <c r="F291" s="271" t="s">
        <v>287</v>
      </c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2"/>
      <c r="T291" s="111"/>
      <c r="U291" s="111"/>
      <c r="V291" s="111"/>
      <c r="W291" s="111"/>
      <c r="X291" s="111"/>
      <c r="Y291" s="111"/>
      <c r="Z291" s="111"/>
      <c r="AA291" s="111"/>
      <c r="AB291" s="111"/>
      <c r="AC291" s="111"/>
    </row>
    <row r="292" spans="1:29" ht="18.75" x14ac:dyDescent="0.3">
      <c r="A292" s="117"/>
      <c r="B292" s="117"/>
      <c r="C292" s="222" t="s">
        <v>211</v>
      </c>
      <c r="D292" s="120"/>
      <c r="E292" s="117" t="s">
        <v>91</v>
      </c>
      <c r="F292" s="117" t="s">
        <v>288</v>
      </c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2"/>
      <c r="T292" s="111"/>
      <c r="U292" s="111"/>
      <c r="V292" s="111"/>
      <c r="W292" s="111"/>
      <c r="X292" s="111"/>
      <c r="Y292" s="111"/>
      <c r="Z292" s="111"/>
      <c r="AA292" s="111"/>
      <c r="AB292" s="111"/>
      <c r="AC292" s="111"/>
    </row>
    <row r="293" spans="1:29" ht="18.75" x14ac:dyDescent="0.3">
      <c r="A293" s="272"/>
      <c r="B293" s="272"/>
      <c r="C293" s="272"/>
      <c r="D293" s="115"/>
      <c r="E293" s="272"/>
      <c r="F293" s="272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2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</row>
    <row r="294" spans="1:29" ht="18.75" x14ac:dyDescent="0.3">
      <c r="A294" s="271">
        <v>4</v>
      </c>
      <c r="B294" s="220" t="s">
        <v>212</v>
      </c>
      <c r="C294" s="220" t="s">
        <v>213</v>
      </c>
      <c r="D294" s="113">
        <v>250000</v>
      </c>
      <c r="E294" s="271" t="s">
        <v>451</v>
      </c>
      <c r="F294" s="271" t="s">
        <v>287</v>
      </c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2"/>
      <c r="T294" s="111"/>
      <c r="U294" s="111"/>
      <c r="V294" s="111"/>
      <c r="W294" s="111"/>
      <c r="X294" s="111"/>
      <c r="Y294" s="111"/>
      <c r="Z294" s="111"/>
      <c r="AA294" s="111"/>
      <c r="AB294" s="111"/>
      <c r="AC294" s="111"/>
    </row>
    <row r="295" spans="1:29" ht="18.75" x14ac:dyDescent="0.3">
      <c r="A295" s="117"/>
      <c r="B295" s="222" t="s">
        <v>214</v>
      </c>
      <c r="C295" s="222" t="s">
        <v>215</v>
      </c>
      <c r="D295" s="120"/>
      <c r="E295" s="117" t="s">
        <v>91</v>
      </c>
      <c r="F295" s="117" t="s">
        <v>288</v>
      </c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2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</row>
    <row r="296" spans="1:29" ht="18.75" x14ac:dyDescent="0.3">
      <c r="A296" s="117"/>
      <c r="B296" s="222" t="s">
        <v>216</v>
      </c>
      <c r="C296" s="222" t="s">
        <v>217</v>
      </c>
      <c r="D296" s="120"/>
      <c r="E296" s="117"/>
      <c r="F296" s="117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2"/>
      <c r="T296" s="111"/>
      <c r="U296" s="111"/>
      <c r="V296" s="111"/>
      <c r="W296" s="111"/>
      <c r="X296" s="111"/>
      <c r="Y296" s="111"/>
      <c r="Z296" s="111"/>
      <c r="AA296" s="111"/>
      <c r="AB296" s="111"/>
      <c r="AC296" s="111"/>
    </row>
    <row r="297" spans="1:29" ht="18.75" x14ac:dyDescent="0.3">
      <c r="A297" s="117"/>
      <c r="B297" s="222" t="s">
        <v>218</v>
      </c>
      <c r="C297" s="222"/>
      <c r="D297" s="120"/>
      <c r="E297" s="117"/>
      <c r="F297" s="117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2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</row>
    <row r="298" spans="1:29" ht="18.75" x14ac:dyDescent="0.3">
      <c r="A298" s="272"/>
      <c r="B298" s="223" t="s">
        <v>219</v>
      </c>
      <c r="C298" s="272"/>
      <c r="D298" s="115"/>
      <c r="E298" s="272"/>
      <c r="F298" s="272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2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</row>
    <row r="299" spans="1:29" ht="18.75" x14ac:dyDescent="0.3">
      <c r="A299" s="148"/>
      <c r="B299" s="70"/>
      <c r="C299" s="148"/>
      <c r="D299" s="67"/>
      <c r="E299" s="148"/>
      <c r="F299" s="148"/>
      <c r="G299" s="149"/>
      <c r="H299" s="149"/>
      <c r="I299" s="149"/>
      <c r="J299" s="149"/>
      <c r="K299" s="149"/>
      <c r="L299" s="149"/>
      <c r="M299" s="149"/>
      <c r="N299" s="149"/>
      <c r="O299" s="149"/>
      <c r="P299" s="149"/>
      <c r="Q299" s="149"/>
      <c r="R299" s="149"/>
      <c r="S299" s="122"/>
      <c r="T299" s="111"/>
      <c r="U299" s="111"/>
      <c r="V299" s="111"/>
      <c r="W299" s="111"/>
      <c r="X299" s="111"/>
      <c r="Y299" s="111"/>
      <c r="Z299" s="111"/>
      <c r="AA299" s="111"/>
      <c r="AB299" s="111"/>
      <c r="AC299" s="111"/>
    </row>
    <row r="300" spans="1:29" ht="21" x14ac:dyDescent="0.3">
      <c r="A300" s="129"/>
      <c r="B300" s="73"/>
      <c r="C300" s="129"/>
      <c r="D300" s="131"/>
      <c r="E300" s="129"/>
      <c r="F300" s="129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73">
        <v>17</v>
      </c>
      <c r="S300" s="122"/>
      <c r="T300" s="111"/>
      <c r="U300" s="111"/>
      <c r="V300" s="111"/>
      <c r="W300" s="111"/>
      <c r="X300" s="111"/>
      <c r="Y300" s="111"/>
      <c r="Z300" s="111"/>
      <c r="AA300" s="111"/>
      <c r="AB300" s="111"/>
      <c r="AC300" s="111"/>
    </row>
    <row r="301" spans="1:29" ht="18.75" x14ac:dyDescent="0.3">
      <c r="A301" s="129"/>
      <c r="B301" s="73"/>
      <c r="C301" s="129"/>
      <c r="D301" s="131"/>
      <c r="E301" s="129"/>
      <c r="F301" s="129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22"/>
      <c r="T301" s="111"/>
      <c r="U301" s="111"/>
      <c r="V301" s="111"/>
      <c r="W301" s="111"/>
      <c r="X301" s="111"/>
      <c r="Y301" s="111"/>
      <c r="Z301" s="111"/>
      <c r="AA301" s="111"/>
      <c r="AB301" s="111"/>
      <c r="AC301" s="111"/>
    </row>
    <row r="302" spans="1:29" ht="18.75" x14ac:dyDescent="0.3">
      <c r="A302" s="129"/>
      <c r="B302" s="73"/>
      <c r="C302" s="129"/>
      <c r="D302" s="131"/>
      <c r="E302" s="129"/>
      <c r="F302" s="129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22"/>
      <c r="T302" s="111"/>
      <c r="U302" s="111"/>
      <c r="V302" s="111"/>
      <c r="W302" s="111"/>
      <c r="X302" s="111"/>
      <c r="Y302" s="111"/>
      <c r="Z302" s="111"/>
      <c r="AA302" s="111"/>
      <c r="AB302" s="111"/>
      <c r="AC302" s="111"/>
    </row>
    <row r="303" spans="1:29" ht="18.75" x14ac:dyDescent="0.3">
      <c r="A303" s="129"/>
      <c r="B303" s="73"/>
      <c r="C303" s="129"/>
      <c r="D303" s="131"/>
      <c r="E303" s="129"/>
      <c r="F303" s="129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22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</row>
    <row r="304" spans="1:29" ht="18.75" x14ac:dyDescent="0.3">
      <c r="A304" s="159"/>
      <c r="B304" s="71"/>
      <c r="C304" s="159"/>
      <c r="D304" s="69"/>
      <c r="E304" s="159"/>
      <c r="F304" s="159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22"/>
      <c r="T304" s="111"/>
      <c r="U304" s="111"/>
      <c r="V304" s="111"/>
      <c r="W304" s="111"/>
      <c r="X304" s="111"/>
      <c r="Y304" s="111"/>
      <c r="Z304" s="111"/>
      <c r="AA304" s="111"/>
      <c r="AB304" s="111"/>
      <c r="AC304" s="111"/>
    </row>
    <row r="305" spans="1:29" ht="18.75" x14ac:dyDescent="0.3">
      <c r="A305" s="312" t="s">
        <v>38</v>
      </c>
      <c r="B305" s="312" t="s">
        <v>39</v>
      </c>
      <c r="C305" s="271" t="s">
        <v>40</v>
      </c>
      <c r="D305" s="113" t="s">
        <v>11</v>
      </c>
      <c r="E305" s="312" t="s">
        <v>41</v>
      </c>
      <c r="F305" s="271" t="s">
        <v>42</v>
      </c>
      <c r="G305" s="311" t="s">
        <v>43</v>
      </c>
      <c r="H305" s="311"/>
      <c r="I305" s="311"/>
      <c r="J305" s="311" t="s">
        <v>409</v>
      </c>
      <c r="K305" s="311"/>
      <c r="L305" s="311"/>
      <c r="M305" s="311"/>
      <c r="N305" s="311"/>
      <c r="O305" s="311"/>
      <c r="P305" s="311"/>
      <c r="Q305" s="311"/>
      <c r="R305" s="311"/>
      <c r="S305" s="122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</row>
    <row r="306" spans="1:29" ht="26.25" x14ac:dyDescent="0.3">
      <c r="A306" s="312"/>
      <c r="B306" s="312"/>
      <c r="C306" s="272" t="s">
        <v>39</v>
      </c>
      <c r="D306" s="115" t="s">
        <v>44</v>
      </c>
      <c r="E306" s="312"/>
      <c r="F306" s="272" t="s">
        <v>45</v>
      </c>
      <c r="G306" s="116" t="s">
        <v>46</v>
      </c>
      <c r="H306" s="116" t="s">
        <v>47</v>
      </c>
      <c r="I306" s="116" t="s">
        <v>48</v>
      </c>
      <c r="J306" s="116" t="s">
        <v>49</v>
      </c>
      <c r="K306" s="116" t="s">
        <v>50</v>
      </c>
      <c r="L306" s="116" t="s">
        <v>51</v>
      </c>
      <c r="M306" s="116" t="s">
        <v>52</v>
      </c>
      <c r="N306" s="116" t="s">
        <v>53</v>
      </c>
      <c r="O306" s="116" t="s">
        <v>54</v>
      </c>
      <c r="P306" s="116" t="s">
        <v>55</v>
      </c>
      <c r="Q306" s="116" t="s">
        <v>56</v>
      </c>
      <c r="R306" s="116" t="s">
        <v>57</v>
      </c>
      <c r="S306" s="122"/>
      <c r="T306" s="111"/>
      <c r="U306" s="111"/>
      <c r="V306" s="111"/>
      <c r="W306" s="111"/>
      <c r="X306" s="111"/>
      <c r="Y306" s="111"/>
      <c r="Z306" s="111"/>
      <c r="AA306" s="111"/>
      <c r="AB306" s="111"/>
      <c r="AC306" s="111"/>
    </row>
    <row r="307" spans="1:29" ht="18.75" x14ac:dyDescent="0.3">
      <c r="A307" s="271">
        <v>5</v>
      </c>
      <c r="B307" s="220" t="s">
        <v>220</v>
      </c>
      <c r="C307" s="220" t="s">
        <v>221</v>
      </c>
      <c r="D307" s="113">
        <v>10000</v>
      </c>
      <c r="E307" s="271" t="s">
        <v>452</v>
      </c>
      <c r="F307" s="271" t="s">
        <v>287</v>
      </c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2"/>
      <c r="T307" s="111"/>
      <c r="U307" s="111"/>
      <c r="V307" s="111"/>
      <c r="W307" s="111"/>
      <c r="X307" s="111"/>
      <c r="Y307" s="111"/>
      <c r="Z307" s="111"/>
      <c r="AA307" s="111"/>
      <c r="AB307" s="111"/>
      <c r="AC307" s="111"/>
    </row>
    <row r="308" spans="1:29" ht="18.75" x14ac:dyDescent="0.3">
      <c r="A308" s="117"/>
      <c r="B308" s="222" t="s">
        <v>222</v>
      </c>
      <c r="C308" s="222" t="s">
        <v>223</v>
      </c>
      <c r="D308" s="120"/>
      <c r="E308" s="117" t="s">
        <v>91</v>
      </c>
      <c r="F308" s="117" t="s">
        <v>288</v>
      </c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2"/>
      <c r="T308" s="111"/>
      <c r="U308" s="111"/>
      <c r="V308" s="111"/>
      <c r="W308" s="111"/>
      <c r="X308" s="111"/>
      <c r="Y308" s="111"/>
      <c r="Z308" s="111"/>
      <c r="AA308" s="111"/>
      <c r="AB308" s="111"/>
      <c r="AC308" s="111"/>
    </row>
    <row r="309" spans="1:29" ht="18.75" x14ac:dyDescent="0.3">
      <c r="A309" s="117"/>
      <c r="B309" s="222" t="s">
        <v>224</v>
      </c>
      <c r="C309" s="117"/>
      <c r="D309" s="120"/>
      <c r="E309" s="117"/>
      <c r="F309" s="117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2"/>
      <c r="T309" s="111"/>
      <c r="U309" s="111"/>
      <c r="V309" s="111"/>
      <c r="W309" s="111"/>
      <c r="X309" s="111"/>
      <c r="Y309" s="111"/>
      <c r="Z309" s="111"/>
      <c r="AA309" s="111"/>
      <c r="AB309" s="111"/>
      <c r="AC309" s="111"/>
    </row>
    <row r="310" spans="1:29" ht="18.75" x14ac:dyDescent="0.3">
      <c r="A310" s="117"/>
      <c r="B310" s="222" t="s">
        <v>225</v>
      </c>
      <c r="C310" s="117"/>
      <c r="D310" s="120"/>
      <c r="E310" s="117"/>
      <c r="F310" s="117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2"/>
      <c r="T310" s="111"/>
      <c r="U310" s="111"/>
      <c r="V310" s="111"/>
      <c r="W310" s="111"/>
      <c r="X310" s="111"/>
      <c r="Y310" s="111"/>
      <c r="Z310" s="111"/>
      <c r="AA310" s="111"/>
      <c r="AB310" s="111"/>
      <c r="AC310" s="111"/>
    </row>
    <row r="311" spans="1:29" ht="18.75" x14ac:dyDescent="0.3">
      <c r="A311" s="272"/>
      <c r="B311" s="223" t="s">
        <v>226</v>
      </c>
      <c r="C311" s="272"/>
      <c r="D311" s="115"/>
      <c r="E311" s="272"/>
      <c r="F311" s="272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2"/>
      <c r="T311" s="111"/>
      <c r="U311" s="111"/>
      <c r="V311" s="111"/>
      <c r="W311" s="111"/>
      <c r="X311" s="111"/>
      <c r="Y311" s="111"/>
      <c r="Z311" s="111"/>
      <c r="AA311" s="111"/>
      <c r="AB311" s="111"/>
      <c r="AC311" s="111"/>
    </row>
    <row r="312" spans="1:29" ht="18.75" x14ac:dyDescent="0.3">
      <c r="A312" s="117">
        <v>6</v>
      </c>
      <c r="B312" s="220" t="s">
        <v>220</v>
      </c>
      <c r="C312" s="220" t="s">
        <v>221</v>
      </c>
      <c r="D312" s="120">
        <v>10000</v>
      </c>
      <c r="E312" s="117" t="s">
        <v>451</v>
      </c>
      <c r="F312" s="117" t="s">
        <v>287</v>
      </c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2"/>
      <c r="T312" s="111"/>
      <c r="U312" s="111"/>
      <c r="V312" s="111"/>
      <c r="W312" s="111"/>
      <c r="X312" s="111"/>
      <c r="Y312" s="111"/>
      <c r="Z312" s="111"/>
      <c r="AA312" s="111"/>
      <c r="AB312" s="111"/>
      <c r="AC312" s="111"/>
    </row>
    <row r="313" spans="1:29" ht="18.75" x14ac:dyDescent="0.3">
      <c r="A313" s="117"/>
      <c r="B313" s="222" t="s">
        <v>222</v>
      </c>
      <c r="C313" s="222" t="s">
        <v>223</v>
      </c>
      <c r="D313" s="120"/>
      <c r="E313" s="117" t="s">
        <v>91</v>
      </c>
      <c r="F313" s="117" t="s">
        <v>288</v>
      </c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2"/>
      <c r="T313" s="111"/>
      <c r="U313" s="111"/>
      <c r="V313" s="111"/>
      <c r="W313" s="111"/>
      <c r="X313" s="111"/>
      <c r="Y313" s="111"/>
      <c r="Z313" s="111"/>
      <c r="AA313" s="111"/>
      <c r="AB313" s="111"/>
      <c r="AC313" s="111"/>
    </row>
    <row r="314" spans="1:29" ht="18.75" x14ac:dyDescent="0.3">
      <c r="A314" s="117"/>
      <c r="B314" s="222" t="s">
        <v>227</v>
      </c>
      <c r="C314" s="117"/>
      <c r="D314" s="120"/>
      <c r="E314" s="117"/>
      <c r="F314" s="117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2"/>
      <c r="T314" s="111"/>
      <c r="U314" s="111"/>
      <c r="V314" s="111"/>
      <c r="W314" s="111"/>
      <c r="X314" s="111"/>
      <c r="Y314" s="111"/>
      <c r="Z314" s="111"/>
      <c r="AA314" s="111"/>
      <c r="AB314" s="111"/>
      <c r="AC314" s="111"/>
    </row>
    <row r="315" spans="1:29" ht="18.75" x14ac:dyDescent="0.3">
      <c r="A315" s="272"/>
      <c r="B315" s="126" t="s">
        <v>228</v>
      </c>
      <c r="C315" s="272"/>
      <c r="D315" s="115"/>
      <c r="E315" s="272"/>
      <c r="F315" s="272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2"/>
      <c r="T315" s="111"/>
      <c r="U315" s="111"/>
      <c r="V315" s="111"/>
      <c r="W315" s="111"/>
      <c r="X315" s="111"/>
      <c r="Y315" s="111"/>
      <c r="Z315" s="111"/>
      <c r="AA315" s="111"/>
      <c r="AB315" s="111"/>
      <c r="AC315" s="111"/>
    </row>
    <row r="316" spans="1:29" ht="18.75" x14ac:dyDescent="0.3">
      <c r="A316" s="271">
        <v>7</v>
      </c>
      <c r="B316" s="124" t="s">
        <v>286</v>
      </c>
      <c r="C316" s="124" t="s">
        <v>479</v>
      </c>
      <c r="D316" s="113">
        <v>83700</v>
      </c>
      <c r="E316" s="271" t="s">
        <v>451</v>
      </c>
      <c r="F316" s="271" t="s">
        <v>287</v>
      </c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2"/>
      <c r="T316" s="111"/>
      <c r="U316" s="111"/>
      <c r="V316" s="111"/>
      <c r="W316" s="111"/>
      <c r="X316" s="111"/>
      <c r="Y316" s="111"/>
      <c r="Z316" s="111"/>
      <c r="AA316" s="111"/>
      <c r="AB316" s="111"/>
      <c r="AC316" s="111"/>
    </row>
    <row r="317" spans="1:29" ht="18.75" x14ac:dyDescent="0.3">
      <c r="A317" s="117"/>
      <c r="B317" s="118" t="s">
        <v>59</v>
      </c>
      <c r="C317" s="118" t="s">
        <v>480</v>
      </c>
      <c r="D317" s="120"/>
      <c r="E317" s="117" t="s">
        <v>91</v>
      </c>
      <c r="F317" s="117" t="s">
        <v>288</v>
      </c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2"/>
      <c r="T317" s="111"/>
      <c r="U317" s="111"/>
      <c r="V317" s="111"/>
      <c r="W317" s="111"/>
      <c r="X317" s="111"/>
      <c r="Y317" s="111"/>
      <c r="Z317" s="111"/>
      <c r="AA317" s="111"/>
      <c r="AB317" s="111"/>
      <c r="AC317" s="111"/>
    </row>
    <row r="318" spans="1:29" ht="18.75" x14ac:dyDescent="0.3">
      <c r="A318" s="272"/>
      <c r="B318" s="126"/>
      <c r="C318" s="126" t="s">
        <v>491</v>
      </c>
      <c r="D318" s="115"/>
      <c r="E318" s="272"/>
      <c r="F318" s="272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2"/>
      <c r="T318" s="111"/>
      <c r="U318" s="111"/>
      <c r="V318" s="111"/>
      <c r="W318" s="111"/>
      <c r="X318" s="111"/>
      <c r="Y318" s="111"/>
      <c r="Z318" s="111"/>
      <c r="AA318" s="111"/>
      <c r="AB318" s="111"/>
      <c r="AC318" s="111"/>
    </row>
    <row r="319" spans="1:29" ht="18.75" x14ac:dyDescent="0.3">
      <c r="A319" s="268"/>
      <c r="B319" s="156" t="s">
        <v>16</v>
      </c>
      <c r="C319" s="166"/>
      <c r="D319" s="167">
        <f>D282+D287+D291+D294+D307+D312+D316</f>
        <v>613700</v>
      </c>
      <c r="E319" s="268"/>
      <c r="F319" s="268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22"/>
      <c r="T319" s="111"/>
      <c r="U319" s="111"/>
      <c r="V319" s="111"/>
      <c r="W319" s="111"/>
      <c r="X319" s="111"/>
      <c r="Y319" s="111"/>
      <c r="Z319" s="111"/>
      <c r="AA319" s="111"/>
      <c r="AB319" s="111"/>
      <c r="AC319" s="111"/>
    </row>
    <row r="320" spans="1:29" ht="18.75" x14ac:dyDescent="0.3">
      <c r="A320" s="129"/>
      <c r="B320" s="278"/>
      <c r="C320" s="111"/>
      <c r="D320" s="275"/>
      <c r="E320" s="129"/>
      <c r="F320" s="129"/>
      <c r="G320" s="132"/>
      <c r="H320" s="132"/>
      <c r="I320" s="132"/>
      <c r="J320" s="132"/>
      <c r="K320" s="133"/>
      <c r="L320" s="133"/>
      <c r="M320" s="133"/>
      <c r="N320" s="129"/>
      <c r="O320" s="129"/>
      <c r="P320" s="129"/>
      <c r="Q320" s="129"/>
      <c r="R320" s="132"/>
      <c r="S320" s="122"/>
      <c r="T320" s="111"/>
      <c r="U320" s="111"/>
      <c r="V320" s="111"/>
      <c r="W320" s="111"/>
      <c r="X320" s="111"/>
      <c r="Y320" s="111"/>
      <c r="Z320" s="111"/>
      <c r="AA320" s="111"/>
      <c r="AB320" s="111"/>
      <c r="AC320" s="111"/>
    </row>
    <row r="321" spans="1:29" ht="18.75" x14ac:dyDescent="0.3">
      <c r="A321" s="129"/>
      <c r="B321" s="278"/>
      <c r="C321" s="111"/>
      <c r="D321" s="275"/>
      <c r="E321" s="129"/>
      <c r="F321" s="129"/>
      <c r="G321" s="132"/>
      <c r="H321" s="132"/>
      <c r="I321" s="132"/>
      <c r="J321" s="132"/>
      <c r="K321" s="133"/>
      <c r="L321" s="133"/>
      <c r="M321" s="133"/>
      <c r="N321" s="129"/>
      <c r="O321" s="129"/>
      <c r="P321" s="129"/>
      <c r="Q321" s="129"/>
      <c r="R321" s="132"/>
      <c r="S321" s="122"/>
      <c r="T321" s="111"/>
      <c r="U321" s="111"/>
      <c r="V321" s="111"/>
      <c r="W321" s="111"/>
      <c r="X321" s="111"/>
      <c r="Y321" s="111"/>
      <c r="Z321" s="111"/>
      <c r="AA321" s="111"/>
      <c r="AB321" s="111"/>
      <c r="AC321" s="111"/>
    </row>
    <row r="322" spans="1:29" ht="18.75" x14ac:dyDescent="0.3">
      <c r="A322" s="129"/>
      <c r="B322" s="278"/>
      <c r="C322" s="111"/>
      <c r="D322" s="275"/>
      <c r="E322" s="129"/>
      <c r="F322" s="129"/>
      <c r="G322" s="132"/>
      <c r="H322" s="132"/>
      <c r="I322" s="132"/>
      <c r="J322" s="132"/>
      <c r="K322" s="133"/>
      <c r="L322" s="133"/>
      <c r="M322" s="133"/>
      <c r="N322" s="129"/>
      <c r="O322" s="129"/>
      <c r="P322" s="129"/>
      <c r="Q322" s="129"/>
      <c r="R322" s="132"/>
      <c r="S322" s="122"/>
      <c r="T322" s="111"/>
      <c r="U322" s="111"/>
      <c r="V322" s="111"/>
      <c r="W322" s="111"/>
      <c r="X322" s="111"/>
      <c r="Y322" s="111"/>
      <c r="Z322" s="111"/>
      <c r="AA322" s="111"/>
      <c r="AB322" s="111"/>
      <c r="AC322" s="111"/>
    </row>
    <row r="323" spans="1:29" ht="18.75" x14ac:dyDescent="0.3">
      <c r="A323" s="129"/>
      <c r="B323" s="278"/>
      <c r="C323" s="111"/>
      <c r="D323" s="275"/>
      <c r="E323" s="129"/>
      <c r="F323" s="129"/>
      <c r="G323" s="132"/>
      <c r="H323" s="132"/>
      <c r="I323" s="132"/>
      <c r="J323" s="132"/>
      <c r="K323" s="133"/>
      <c r="L323" s="133"/>
      <c r="M323" s="133"/>
      <c r="N323" s="129"/>
      <c r="O323" s="129"/>
      <c r="P323" s="129"/>
      <c r="Q323" s="129"/>
      <c r="R323" s="132"/>
      <c r="S323" s="122"/>
      <c r="T323" s="111"/>
      <c r="U323" s="111"/>
      <c r="V323" s="111"/>
      <c r="W323" s="111"/>
      <c r="X323" s="111"/>
      <c r="Y323" s="111"/>
      <c r="Z323" s="111"/>
      <c r="AA323" s="111"/>
      <c r="AB323" s="111"/>
      <c r="AC323" s="111"/>
    </row>
    <row r="324" spans="1:29" ht="18.75" x14ac:dyDescent="0.3">
      <c r="A324" s="129"/>
      <c r="B324" s="278"/>
      <c r="C324" s="111"/>
      <c r="D324" s="275"/>
      <c r="E324" s="129"/>
      <c r="F324" s="129"/>
      <c r="G324" s="132"/>
      <c r="H324" s="132"/>
      <c r="I324" s="132"/>
      <c r="J324" s="132"/>
      <c r="K324" s="133"/>
      <c r="L324" s="133"/>
      <c r="M324" s="133"/>
      <c r="N324" s="129"/>
      <c r="O324" s="129"/>
      <c r="P324" s="129"/>
      <c r="Q324" s="129"/>
      <c r="R324" s="132"/>
      <c r="S324" s="122"/>
      <c r="T324" s="111"/>
      <c r="U324" s="111"/>
      <c r="V324" s="111"/>
      <c r="W324" s="111"/>
      <c r="X324" s="111"/>
      <c r="Y324" s="111"/>
      <c r="Z324" s="111"/>
      <c r="AA324" s="111"/>
      <c r="AB324" s="111"/>
      <c r="AC324" s="111"/>
    </row>
    <row r="325" spans="1:29" ht="21" x14ac:dyDescent="0.3">
      <c r="A325" s="129"/>
      <c r="B325" s="278"/>
      <c r="C325" s="111"/>
      <c r="D325" s="275"/>
      <c r="E325" s="129"/>
      <c r="F325" s="129"/>
      <c r="G325" s="132"/>
      <c r="H325" s="132"/>
      <c r="I325" s="132"/>
      <c r="J325" s="132"/>
      <c r="K325" s="133"/>
      <c r="L325" s="133"/>
      <c r="M325" s="133"/>
      <c r="N325" s="129"/>
      <c r="O325" s="129"/>
      <c r="P325" s="129"/>
      <c r="Q325" s="129"/>
      <c r="R325" s="173">
        <v>18</v>
      </c>
      <c r="S325" s="122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</row>
    <row r="326" spans="1:29" ht="18.75" x14ac:dyDescent="0.3">
      <c r="A326" s="129"/>
      <c r="B326" s="278"/>
      <c r="C326" s="111"/>
      <c r="D326" s="275"/>
      <c r="E326" s="129"/>
      <c r="F326" s="129"/>
      <c r="G326" s="132"/>
      <c r="H326" s="132"/>
      <c r="I326" s="132"/>
      <c r="J326" s="132"/>
      <c r="K326" s="133"/>
      <c r="L326" s="133"/>
      <c r="M326" s="133"/>
      <c r="N326" s="129"/>
      <c r="O326" s="129"/>
      <c r="P326" s="129"/>
      <c r="Q326" s="129"/>
      <c r="R326" s="132"/>
      <c r="S326" s="122"/>
      <c r="T326" s="111"/>
      <c r="U326" s="111"/>
      <c r="V326" s="111"/>
      <c r="W326" s="111"/>
      <c r="X326" s="111"/>
      <c r="Y326" s="111"/>
      <c r="Z326" s="111"/>
      <c r="AA326" s="111"/>
      <c r="AB326" s="111"/>
      <c r="AC326" s="111"/>
    </row>
    <row r="327" spans="1:29" ht="18.75" x14ac:dyDescent="0.3">
      <c r="A327" s="129"/>
      <c r="B327" s="278"/>
      <c r="C327" s="111"/>
      <c r="D327" s="275"/>
      <c r="E327" s="129"/>
      <c r="F327" s="129"/>
      <c r="G327" s="132"/>
      <c r="H327" s="132"/>
      <c r="I327" s="132"/>
      <c r="J327" s="132"/>
      <c r="K327" s="133"/>
      <c r="L327" s="133"/>
      <c r="M327" s="133"/>
      <c r="N327" s="129"/>
      <c r="O327" s="129"/>
      <c r="P327" s="129"/>
      <c r="Q327" s="129"/>
      <c r="R327" s="132"/>
      <c r="S327" s="122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</row>
    <row r="328" spans="1:29" ht="18.75" x14ac:dyDescent="0.3">
      <c r="A328" s="129"/>
      <c r="B328" s="278"/>
      <c r="C328" s="111"/>
      <c r="D328" s="275"/>
      <c r="E328" s="129"/>
      <c r="F328" s="129"/>
      <c r="G328" s="132"/>
      <c r="H328" s="132"/>
      <c r="I328" s="132"/>
      <c r="J328" s="132"/>
      <c r="K328" s="133"/>
      <c r="L328" s="133"/>
      <c r="M328" s="133"/>
      <c r="N328" s="129"/>
      <c r="O328" s="129"/>
      <c r="P328" s="129"/>
      <c r="Q328" s="129"/>
      <c r="R328" s="132"/>
      <c r="S328" s="122"/>
      <c r="T328" s="111"/>
      <c r="U328" s="111"/>
      <c r="V328" s="111"/>
      <c r="W328" s="111"/>
      <c r="X328" s="111"/>
      <c r="Y328" s="111"/>
      <c r="Z328" s="111"/>
      <c r="AA328" s="111"/>
      <c r="AB328" s="111"/>
      <c r="AC328" s="111"/>
    </row>
    <row r="329" spans="1:29" ht="18.75" x14ac:dyDescent="0.3">
      <c r="A329" s="109">
        <v>5.3</v>
      </c>
      <c r="B329" s="109" t="s">
        <v>180</v>
      </c>
      <c r="C329" s="57"/>
      <c r="D329" s="59"/>
      <c r="E329" s="57"/>
      <c r="F329" s="57"/>
      <c r="G329" s="184"/>
      <c r="H329" s="184"/>
      <c r="I329" s="184"/>
      <c r="J329" s="184"/>
      <c r="K329" s="184"/>
      <c r="L329" s="184"/>
      <c r="M329" s="184"/>
      <c r="N329" s="184"/>
      <c r="O329" s="184"/>
      <c r="P329" s="184"/>
      <c r="Q329" s="184"/>
      <c r="R329" s="184"/>
      <c r="S329" s="216"/>
      <c r="T329" s="216"/>
      <c r="U329" s="216"/>
      <c r="V329" s="216"/>
      <c r="W329" s="216"/>
      <c r="X329" s="216"/>
      <c r="Y329" s="216"/>
      <c r="Z329" s="216"/>
      <c r="AA329" s="216"/>
      <c r="AB329" s="216"/>
      <c r="AC329" s="216"/>
    </row>
    <row r="330" spans="1:29" ht="18.75" x14ac:dyDescent="0.3">
      <c r="A330" s="312" t="s">
        <v>38</v>
      </c>
      <c r="B330" s="312" t="s">
        <v>39</v>
      </c>
      <c r="C330" s="185" t="s">
        <v>40</v>
      </c>
      <c r="D330" s="113" t="s">
        <v>11</v>
      </c>
      <c r="E330" s="312" t="s">
        <v>41</v>
      </c>
      <c r="F330" s="185" t="s">
        <v>42</v>
      </c>
      <c r="G330" s="311" t="s">
        <v>43</v>
      </c>
      <c r="H330" s="311"/>
      <c r="I330" s="311"/>
      <c r="J330" s="311" t="s">
        <v>409</v>
      </c>
      <c r="K330" s="311"/>
      <c r="L330" s="311"/>
      <c r="M330" s="311"/>
      <c r="N330" s="311"/>
      <c r="O330" s="311"/>
      <c r="P330" s="311"/>
      <c r="Q330" s="311"/>
      <c r="R330" s="311"/>
      <c r="S330" s="216"/>
      <c r="T330" s="216"/>
      <c r="U330" s="216"/>
      <c r="V330" s="216"/>
      <c r="W330" s="216"/>
      <c r="X330" s="216"/>
      <c r="Y330" s="216"/>
      <c r="Z330" s="216"/>
      <c r="AA330" s="216"/>
      <c r="AB330" s="216"/>
      <c r="AC330" s="216"/>
    </row>
    <row r="331" spans="1:29" ht="26.25" x14ac:dyDescent="0.2">
      <c r="A331" s="312"/>
      <c r="B331" s="312"/>
      <c r="C331" s="186" t="s">
        <v>39</v>
      </c>
      <c r="D331" s="115" t="s">
        <v>44</v>
      </c>
      <c r="E331" s="312"/>
      <c r="F331" s="186" t="s">
        <v>45</v>
      </c>
      <c r="G331" s="116" t="s">
        <v>46</v>
      </c>
      <c r="H331" s="116" t="s">
        <v>47</v>
      </c>
      <c r="I331" s="116" t="s">
        <v>48</v>
      </c>
      <c r="J331" s="116" t="s">
        <v>49</v>
      </c>
      <c r="K331" s="116" t="s">
        <v>50</v>
      </c>
      <c r="L331" s="116" t="s">
        <v>51</v>
      </c>
      <c r="M331" s="116" t="s">
        <v>52</v>
      </c>
      <c r="N331" s="116" t="s">
        <v>53</v>
      </c>
      <c r="O331" s="116" t="s">
        <v>54</v>
      </c>
      <c r="P331" s="116" t="s">
        <v>55</v>
      </c>
      <c r="Q331" s="116" t="s">
        <v>56</v>
      </c>
      <c r="R331" s="116" t="s">
        <v>57</v>
      </c>
      <c r="S331" s="216"/>
      <c r="T331" s="216"/>
      <c r="U331" s="216"/>
      <c r="V331" s="216"/>
      <c r="W331" s="216"/>
      <c r="X331" s="216"/>
      <c r="Y331" s="216"/>
      <c r="Z331" s="216"/>
      <c r="AA331" s="216"/>
      <c r="AB331" s="216"/>
      <c r="AC331" s="216"/>
    </row>
    <row r="332" spans="1:29" ht="18.75" x14ac:dyDescent="0.3">
      <c r="A332" s="185">
        <v>1</v>
      </c>
      <c r="B332" s="60" t="s">
        <v>181</v>
      </c>
      <c r="C332" s="60" t="s">
        <v>182</v>
      </c>
      <c r="D332" s="113">
        <v>100000</v>
      </c>
      <c r="E332" s="185" t="s">
        <v>448</v>
      </c>
      <c r="F332" s="185" t="s">
        <v>287</v>
      </c>
      <c r="G332" s="125"/>
      <c r="H332" s="125"/>
      <c r="I332" s="125"/>
      <c r="J332" s="125"/>
      <c r="K332" s="185"/>
      <c r="L332" s="185"/>
      <c r="M332" s="185"/>
      <c r="N332" s="125"/>
      <c r="O332" s="125"/>
      <c r="P332" s="125"/>
      <c r="Q332" s="125"/>
      <c r="R332" s="125"/>
      <c r="S332" s="216"/>
      <c r="T332" s="216"/>
      <c r="U332" s="216"/>
      <c r="V332" s="216"/>
      <c r="W332" s="216"/>
      <c r="X332" s="216"/>
      <c r="Y332" s="216"/>
      <c r="Z332" s="216"/>
      <c r="AA332" s="216"/>
      <c r="AB332" s="216"/>
      <c r="AC332" s="216"/>
    </row>
    <row r="333" spans="1:29" ht="18.75" x14ac:dyDescent="0.3">
      <c r="A333" s="117"/>
      <c r="B333" s="136" t="s">
        <v>3</v>
      </c>
      <c r="C333" s="136" t="s">
        <v>183</v>
      </c>
      <c r="D333" s="120"/>
      <c r="E333" s="117" t="s">
        <v>91</v>
      </c>
      <c r="F333" s="117" t="s">
        <v>288</v>
      </c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216"/>
      <c r="T333" s="216"/>
      <c r="U333" s="216"/>
      <c r="V333" s="216"/>
      <c r="W333" s="216"/>
      <c r="X333" s="216"/>
      <c r="Y333" s="216"/>
      <c r="Z333" s="216"/>
      <c r="AA333" s="216"/>
      <c r="AB333" s="216"/>
      <c r="AC333" s="216"/>
    </row>
    <row r="334" spans="1:29" ht="18.75" x14ac:dyDescent="0.3">
      <c r="A334" s="117"/>
      <c r="B334" s="136"/>
      <c r="C334" s="136" t="s">
        <v>184</v>
      </c>
      <c r="D334" s="120"/>
      <c r="E334" s="117"/>
      <c r="F334" s="117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216"/>
      <c r="T334" s="216"/>
      <c r="U334" s="216"/>
      <c r="V334" s="216"/>
      <c r="W334" s="216"/>
      <c r="X334" s="216"/>
      <c r="Y334" s="216"/>
      <c r="Z334" s="216"/>
      <c r="AA334" s="216"/>
      <c r="AB334" s="216"/>
      <c r="AC334" s="216"/>
    </row>
    <row r="335" spans="1:29" ht="18.75" x14ac:dyDescent="0.3">
      <c r="A335" s="117"/>
      <c r="B335" s="118"/>
      <c r="C335" s="136" t="s">
        <v>185</v>
      </c>
      <c r="D335" s="120"/>
      <c r="E335" s="117"/>
      <c r="F335" s="117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216"/>
      <c r="T335" s="216"/>
      <c r="U335" s="216"/>
      <c r="V335" s="216"/>
      <c r="W335" s="216"/>
      <c r="X335" s="216"/>
      <c r="Y335" s="216"/>
      <c r="Z335" s="216"/>
      <c r="AA335" s="216"/>
      <c r="AB335" s="216"/>
      <c r="AC335" s="216"/>
    </row>
    <row r="336" spans="1:29" ht="18.75" x14ac:dyDescent="0.3">
      <c r="A336" s="185">
        <v>2</v>
      </c>
      <c r="B336" s="60" t="s">
        <v>186</v>
      </c>
      <c r="C336" s="60" t="s">
        <v>187</v>
      </c>
      <c r="D336" s="113">
        <v>15000</v>
      </c>
      <c r="E336" s="185" t="s">
        <v>450</v>
      </c>
      <c r="F336" s="185" t="s">
        <v>287</v>
      </c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216"/>
      <c r="T336" s="216"/>
      <c r="U336" s="216"/>
      <c r="V336" s="216"/>
      <c r="W336" s="216"/>
      <c r="X336" s="216"/>
      <c r="Y336" s="216"/>
      <c r="Z336" s="216"/>
      <c r="AA336" s="216"/>
      <c r="AB336" s="216"/>
      <c r="AC336" s="216"/>
    </row>
    <row r="337" spans="1:29" ht="18.75" x14ac:dyDescent="0.3">
      <c r="A337" s="117"/>
      <c r="B337" s="136" t="s">
        <v>188</v>
      </c>
      <c r="C337" s="136" t="s">
        <v>189</v>
      </c>
      <c r="D337" s="120"/>
      <c r="E337" s="117" t="s">
        <v>91</v>
      </c>
      <c r="F337" s="117" t="s">
        <v>288</v>
      </c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216"/>
      <c r="T337" s="216"/>
      <c r="U337" s="216"/>
      <c r="V337" s="216"/>
      <c r="W337" s="216"/>
      <c r="X337" s="216"/>
      <c r="Y337" s="216"/>
      <c r="Z337" s="216"/>
      <c r="AA337" s="216"/>
      <c r="AB337" s="216"/>
      <c r="AC337" s="216"/>
    </row>
    <row r="338" spans="1:29" ht="18.75" x14ac:dyDescent="0.3">
      <c r="A338" s="186"/>
      <c r="B338" s="126" t="s">
        <v>190</v>
      </c>
      <c r="C338" s="137" t="s">
        <v>191</v>
      </c>
      <c r="D338" s="115"/>
      <c r="E338" s="186"/>
      <c r="F338" s="186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216"/>
      <c r="T338" s="216"/>
      <c r="U338" s="216"/>
      <c r="V338" s="216"/>
      <c r="W338" s="216"/>
      <c r="X338" s="216"/>
      <c r="Y338" s="216"/>
      <c r="Z338" s="216"/>
      <c r="AA338" s="216"/>
      <c r="AB338" s="216"/>
      <c r="AC338" s="216"/>
    </row>
    <row r="339" spans="1:29" ht="18.75" x14ac:dyDescent="0.3">
      <c r="A339" s="185">
        <v>3</v>
      </c>
      <c r="B339" s="60" t="s">
        <v>192</v>
      </c>
      <c r="C339" s="60" t="s">
        <v>193</v>
      </c>
      <c r="D339" s="113">
        <v>50000</v>
      </c>
      <c r="E339" s="185" t="s">
        <v>447</v>
      </c>
      <c r="F339" s="185" t="s">
        <v>287</v>
      </c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216"/>
      <c r="T339" s="216"/>
      <c r="U339" s="216"/>
      <c r="V339" s="216"/>
      <c r="W339" s="216"/>
      <c r="X339" s="216"/>
      <c r="Y339" s="216"/>
      <c r="Z339" s="216"/>
      <c r="AA339" s="216"/>
      <c r="AB339" s="216"/>
      <c r="AC339" s="216"/>
    </row>
    <row r="340" spans="1:29" ht="18.75" x14ac:dyDescent="0.3">
      <c r="A340" s="117"/>
      <c r="B340" s="136" t="s">
        <v>194</v>
      </c>
      <c r="C340" s="136" t="s">
        <v>476</v>
      </c>
      <c r="D340" s="120"/>
      <c r="E340" s="117" t="s">
        <v>91</v>
      </c>
      <c r="F340" s="117" t="s">
        <v>288</v>
      </c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216"/>
      <c r="T340" s="216"/>
      <c r="U340" s="216"/>
      <c r="V340" s="216"/>
      <c r="W340" s="216"/>
      <c r="X340" s="216"/>
      <c r="Y340" s="216"/>
      <c r="Z340" s="216"/>
      <c r="AA340" s="216"/>
      <c r="AB340" s="216"/>
      <c r="AC340" s="216"/>
    </row>
    <row r="341" spans="1:29" ht="18.75" x14ac:dyDescent="0.3">
      <c r="A341" s="117"/>
      <c r="B341" s="136" t="s">
        <v>195</v>
      </c>
      <c r="C341" s="136" t="s">
        <v>196</v>
      </c>
      <c r="D341" s="120"/>
      <c r="E341" s="117"/>
      <c r="F341" s="117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216"/>
      <c r="T341" s="216"/>
      <c r="U341" s="216"/>
      <c r="V341" s="216"/>
      <c r="W341" s="216"/>
      <c r="X341" s="216"/>
      <c r="Y341" s="216"/>
      <c r="Z341" s="216"/>
      <c r="AA341" s="216"/>
      <c r="AB341" s="216"/>
      <c r="AC341" s="216"/>
    </row>
    <row r="342" spans="1:29" ht="18.75" x14ac:dyDescent="0.3">
      <c r="A342" s="117"/>
      <c r="B342" s="118"/>
      <c r="C342" s="136" t="s">
        <v>197</v>
      </c>
      <c r="D342" s="120"/>
      <c r="E342" s="117"/>
      <c r="F342" s="117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216"/>
      <c r="T342" s="216"/>
      <c r="U342" s="216"/>
      <c r="V342" s="216"/>
      <c r="W342" s="216"/>
      <c r="X342" s="216"/>
      <c r="Y342" s="216"/>
      <c r="Z342" s="216"/>
      <c r="AA342" s="216"/>
      <c r="AB342" s="216"/>
      <c r="AC342" s="216"/>
    </row>
    <row r="343" spans="1:29" ht="18.75" x14ac:dyDescent="0.3">
      <c r="A343" s="117"/>
      <c r="B343" s="118"/>
      <c r="C343" s="136" t="s">
        <v>198</v>
      </c>
      <c r="D343" s="120"/>
      <c r="E343" s="117"/>
      <c r="F343" s="117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216"/>
      <c r="T343" s="216"/>
      <c r="U343" s="216"/>
      <c r="V343" s="216"/>
      <c r="W343" s="216"/>
      <c r="X343" s="216"/>
      <c r="Y343" s="216"/>
      <c r="Z343" s="216"/>
      <c r="AA343" s="216"/>
      <c r="AB343" s="216"/>
      <c r="AC343" s="216"/>
    </row>
    <row r="344" spans="1:29" ht="18.75" x14ac:dyDescent="0.3">
      <c r="A344" s="186"/>
      <c r="B344" s="126"/>
      <c r="C344" s="137"/>
      <c r="D344" s="115"/>
      <c r="E344" s="186"/>
      <c r="F344" s="186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216"/>
      <c r="T344" s="216"/>
      <c r="U344" s="216"/>
      <c r="V344" s="216"/>
      <c r="W344" s="216"/>
      <c r="X344" s="216"/>
      <c r="Y344" s="216"/>
      <c r="Z344" s="216"/>
      <c r="AA344" s="216"/>
      <c r="AB344" s="216"/>
      <c r="AC344" s="216"/>
    </row>
    <row r="345" spans="1:29" ht="18.75" x14ac:dyDescent="0.3">
      <c r="A345" s="185">
        <v>4</v>
      </c>
      <c r="B345" s="60" t="s">
        <v>289</v>
      </c>
      <c r="C345" s="241" t="s">
        <v>475</v>
      </c>
      <c r="D345" s="113">
        <v>22000</v>
      </c>
      <c r="E345" s="185" t="s">
        <v>448</v>
      </c>
      <c r="F345" s="185" t="s">
        <v>287</v>
      </c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</row>
    <row r="346" spans="1:29" ht="18.75" x14ac:dyDescent="0.3">
      <c r="A346" s="117"/>
      <c r="B346" s="136" t="s">
        <v>290</v>
      </c>
      <c r="C346" s="242" t="s">
        <v>398</v>
      </c>
      <c r="D346" s="120"/>
      <c r="E346" s="117" t="s">
        <v>91</v>
      </c>
      <c r="F346" s="117" t="s">
        <v>288</v>
      </c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</row>
    <row r="347" spans="1:29" ht="18.75" x14ac:dyDescent="0.3">
      <c r="A347" s="117"/>
      <c r="B347" s="136" t="s">
        <v>489</v>
      </c>
      <c r="C347" s="242" t="s">
        <v>399</v>
      </c>
      <c r="D347" s="120"/>
      <c r="E347" s="117"/>
      <c r="F347" s="117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</row>
    <row r="348" spans="1:29" ht="18.75" x14ac:dyDescent="0.3">
      <c r="A348" s="117"/>
      <c r="B348" s="136"/>
      <c r="C348" s="242" t="s">
        <v>400</v>
      </c>
      <c r="D348" s="120"/>
      <c r="E348" s="117"/>
      <c r="F348" s="117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</row>
    <row r="349" spans="1:29" ht="18.75" x14ac:dyDescent="0.3">
      <c r="A349" s="186"/>
      <c r="B349" s="137"/>
      <c r="C349" s="243" t="s">
        <v>401</v>
      </c>
      <c r="D349" s="115"/>
      <c r="E349" s="186"/>
      <c r="F349" s="186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</row>
    <row r="350" spans="1:29" ht="21" x14ac:dyDescent="0.3">
      <c r="A350" s="148"/>
      <c r="B350" s="75"/>
      <c r="C350" s="279"/>
      <c r="D350" s="67"/>
      <c r="E350" s="148"/>
      <c r="F350" s="148"/>
      <c r="G350" s="149"/>
      <c r="H350" s="149"/>
      <c r="I350" s="149"/>
      <c r="J350" s="149"/>
      <c r="K350" s="149"/>
      <c r="L350" s="149"/>
      <c r="M350" s="149"/>
      <c r="N350" s="149"/>
      <c r="O350" s="149"/>
      <c r="P350" s="149"/>
      <c r="Q350" s="149"/>
      <c r="R350" s="285">
        <v>19</v>
      </c>
    </row>
    <row r="351" spans="1:29" ht="18.75" x14ac:dyDescent="0.3">
      <c r="A351" s="129"/>
      <c r="B351" s="111"/>
      <c r="C351" s="280"/>
      <c r="D351" s="131"/>
      <c r="E351" s="129"/>
      <c r="F351" s="129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</row>
    <row r="352" spans="1:29" ht="18.75" x14ac:dyDescent="0.3">
      <c r="A352" s="129"/>
      <c r="B352" s="111"/>
      <c r="C352" s="280"/>
      <c r="D352" s="131"/>
      <c r="E352" s="129"/>
      <c r="F352" s="129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</row>
    <row r="353" spans="1:29" ht="18.75" x14ac:dyDescent="0.3">
      <c r="A353" s="129"/>
      <c r="B353" s="111"/>
      <c r="C353" s="280"/>
      <c r="D353" s="131"/>
      <c r="E353" s="129"/>
      <c r="F353" s="129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</row>
    <row r="354" spans="1:29" ht="18.75" x14ac:dyDescent="0.3">
      <c r="A354" s="129"/>
      <c r="B354" s="111"/>
      <c r="C354" s="280"/>
      <c r="D354" s="131"/>
      <c r="E354" s="129"/>
      <c r="F354" s="129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</row>
    <row r="355" spans="1:29" ht="18.75" x14ac:dyDescent="0.3">
      <c r="A355" s="312" t="s">
        <v>38</v>
      </c>
      <c r="B355" s="312" t="s">
        <v>39</v>
      </c>
      <c r="C355" s="271" t="s">
        <v>40</v>
      </c>
      <c r="D355" s="113" t="s">
        <v>11</v>
      </c>
      <c r="E355" s="312" t="s">
        <v>41</v>
      </c>
      <c r="F355" s="271" t="s">
        <v>42</v>
      </c>
      <c r="G355" s="311" t="s">
        <v>43</v>
      </c>
      <c r="H355" s="311"/>
      <c r="I355" s="311"/>
      <c r="J355" s="311" t="s">
        <v>409</v>
      </c>
      <c r="K355" s="311"/>
      <c r="L355" s="311"/>
      <c r="M355" s="311"/>
      <c r="N355" s="311"/>
      <c r="O355" s="311"/>
      <c r="P355" s="311"/>
      <c r="Q355" s="311"/>
      <c r="R355" s="311"/>
    </row>
    <row r="356" spans="1:29" ht="26.25" x14ac:dyDescent="0.2">
      <c r="A356" s="312"/>
      <c r="B356" s="312"/>
      <c r="C356" s="272" t="s">
        <v>39</v>
      </c>
      <c r="D356" s="115" t="s">
        <v>44</v>
      </c>
      <c r="E356" s="312"/>
      <c r="F356" s="272" t="s">
        <v>45</v>
      </c>
      <c r="G356" s="116" t="s">
        <v>46</v>
      </c>
      <c r="H356" s="116" t="s">
        <v>47</v>
      </c>
      <c r="I356" s="116" t="s">
        <v>48</v>
      </c>
      <c r="J356" s="116" t="s">
        <v>49</v>
      </c>
      <c r="K356" s="116" t="s">
        <v>50</v>
      </c>
      <c r="L356" s="116" t="s">
        <v>51</v>
      </c>
      <c r="M356" s="116" t="s">
        <v>52</v>
      </c>
      <c r="N356" s="116" t="s">
        <v>53</v>
      </c>
      <c r="O356" s="116" t="s">
        <v>54</v>
      </c>
      <c r="P356" s="116" t="s">
        <v>55</v>
      </c>
      <c r="Q356" s="116" t="s">
        <v>56</v>
      </c>
      <c r="R356" s="116" t="s">
        <v>57</v>
      </c>
    </row>
    <row r="357" spans="1:29" ht="18.75" x14ac:dyDescent="0.3">
      <c r="A357" s="117">
        <v>5</v>
      </c>
      <c r="B357" s="136" t="s">
        <v>291</v>
      </c>
      <c r="C357" s="242" t="s">
        <v>413</v>
      </c>
      <c r="D357" s="120">
        <v>50000</v>
      </c>
      <c r="E357" s="117" t="s">
        <v>448</v>
      </c>
      <c r="F357" s="117" t="s">
        <v>287</v>
      </c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</row>
    <row r="358" spans="1:29" ht="18.75" x14ac:dyDescent="0.3">
      <c r="A358" s="117"/>
      <c r="B358" s="136" t="s">
        <v>292</v>
      </c>
      <c r="C358" s="136" t="s">
        <v>414</v>
      </c>
      <c r="D358" s="120"/>
      <c r="E358" s="117" t="s">
        <v>91</v>
      </c>
      <c r="F358" s="117" t="s">
        <v>288</v>
      </c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</row>
    <row r="359" spans="1:29" ht="18.75" x14ac:dyDescent="0.3">
      <c r="A359" s="117"/>
      <c r="B359" s="136"/>
      <c r="C359" s="136" t="s">
        <v>415</v>
      </c>
      <c r="D359" s="120"/>
      <c r="E359" s="117"/>
      <c r="F359" s="117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</row>
    <row r="360" spans="1:29" ht="18.75" x14ac:dyDescent="0.3">
      <c r="A360" s="186"/>
      <c r="B360" s="137"/>
      <c r="C360" s="137" t="s">
        <v>416</v>
      </c>
      <c r="D360" s="115"/>
      <c r="E360" s="186"/>
      <c r="F360" s="186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</row>
    <row r="361" spans="1:29" ht="18.75" x14ac:dyDescent="0.3">
      <c r="A361" s="196"/>
      <c r="B361" s="264" t="s">
        <v>16</v>
      </c>
      <c r="C361" s="140"/>
      <c r="D361" s="167">
        <f>D332+D336+D339+D345+D357</f>
        <v>237000</v>
      </c>
      <c r="E361" s="196"/>
      <c r="F361" s="19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</row>
    <row r="362" spans="1:29" ht="18.75" x14ac:dyDescent="0.3">
      <c r="A362" s="129"/>
      <c r="B362" s="111"/>
      <c r="C362" s="111"/>
      <c r="D362" s="131"/>
      <c r="E362" s="129"/>
      <c r="F362" s="129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</row>
    <row r="363" spans="1:29" ht="18.75" x14ac:dyDescent="0.3">
      <c r="A363" s="57" t="s">
        <v>230</v>
      </c>
      <c r="B363" s="57"/>
      <c r="C363" s="57"/>
      <c r="D363" s="59"/>
      <c r="E363" s="57"/>
      <c r="F363" s="57"/>
      <c r="G363" s="184"/>
      <c r="H363" s="184"/>
      <c r="I363" s="184"/>
      <c r="J363" s="184"/>
      <c r="K363" s="184"/>
      <c r="L363" s="184"/>
      <c r="M363" s="184"/>
      <c r="N363" s="184"/>
      <c r="O363" s="184"/>
      <c r="P363" s="184"/>
      <c r="Q363" s="184"/>
      <c r="R363" s="184"/>
      <c r="S363" s="122"/>
      <c r="T363" s="111"/>
      <c r="U363" s="111"/>
      <c r="V363" s="111"/>
      <c r="W363" s="111"/>
      <c r="X363" s="111"/>
      <c r="Y363" s="111"/>
      <c r="Z363" s="111"/>
      <c r="AA363" s="111"/>
      <c r="AB363" s="111"/>
      <c r="AC363" s="111"/>
    </row>
    <row r="364" spans="1:29" ht="18.75" x14ac:dyDescent="0.3">
      <c r="A364" s="109">
        <v>6.1</v>
      </c>
      <c r="B364" s="109" t="s">
        <v>147</v>
      </c>
      <c r="C364" s="57"/>
      <c r="D364" s="59"/>
      <c r="E364" s="57"/>
      <c r="F364" s="57"/>
      <c r="G364" s="184"/>
      <c r="H364" s="184"/>
      <c r="I364" s="184"/>
      <c r="J364" s="184"/>
      <c r="K364" s="184"/>
      <c r="L364" s="184"/>
      <c r="M364" s="184"/>
      <c r="N364" s="184"/>
      <c r="O364" s="184"/>
      <c r="P364" s="184"/>
      <c r="Q364" s="184"/>
      <c r="R364" s="184"/>
      <c r="S364" s="122"/>
      <c r="T364" s="111"/>
      <c r="U364" s="111"/>
      <c r="V364" s="111"/>
      <c r="W364" s="111"/>
      <c r="X364" s="111"/>
      <c r="Y364" s="111"/>
      <c r="Z364" s="111"/>
      <c r="AA364" s="111"/>
      <c r="AB364" s="111"/>
      <c r="AC364" s="111"/>
    </row>
    <row r="365" spans="1:29" ht="18.75" x14ac:dyDescent="0.3">
      <c r="A365" s="312" t="s">
        <v>38</v>
      </c>
      <c r="B365" s="312" t="s">
        <v>39</v>
      </c>
      <c r="C365" s="185" t="s">
        <v>40</v>
      </c>
      <c r="D365" s="113" t="s">
        <v>11</v>
      </c>
      <c r="E365" s="312" t="s">
        <v>41</v>
      </c>
      <c r="F365" s="185" t="s">
        <v>42</v>
      </c>
      <c r="G365" s="311" t="s">
        <v>43</v>
      </c>
      <c r="H365" s="311"/>
      <c r="I365" s="311"/>
      <c r="J365" s="311" t="s">
        <v>409</v>
      </c>
      <c r="K365" s="311"/>
      <c r="L365" s="311"/>
      <c r="M365" s="311"/>
      <c r="N365" s="311"/>
      <c r="O365" s="311"/>
      <c r="P365" s="311"/>
      <c r="Q365" s="311"/>
      <c r="R365" s="311"/>
      <c r="S365" s="122"/>
      <c r="T365" s="111"/>
      <c r="U365" s="111"/>
      <c r="V365" s="111"/>
      <c r="W365" s="111"/>
      <c r="X365" s="111"/>
      <c r="Y365" s="111"/>
      <c r="Z365" s="111"/>
      <c r="AA365" s="111"/>
      <c r="AB365" s="111"/>
      <c r="AC365" s="111"/>
    </row>
    <row r="366" spans="1:29" ht="26.25" x14ac:dyDescent="0.3">
      <c r="A366" s="312"/>
      <c r="B366" s="312"/>
      <c r="C366" s="186" t="s">
        <v>39</v>
      </c>
      <c r="D366" s="115" t="s">
        <v>44</v>
      </c>
      <c r="E366" s="312"/>
      <c r="F366" s="186" t="s">
        <v>45</v>
      </c>
      <c r="G366" s="116" t="s">
        <v>46</v>
      </c>
      <c r="H366" s="116" t="s">
        <v>47</v>
      </c>
      <c r="I366" s="116" t="s">
        <v>48</v>
      </c>
      <c r="J366" s="116" t="s">
        <v>49</v>
      </c>
      <c r="K366" s="116" t="s">
        <v>50</v>
      </c>
      <c r="L366" s="116" t="s">
        <v>51</v>
      </c>
      <c r="M366" s="116" t="s">
        <v>52</v>
      </c>
      <c r="N366" s="116" t="s">
        <v>53</v>
      </c>
      <c r="O366" s="116" t="s">
        <v>54</v>
      </c>
      <c r="P366" s="116" t="s">
        <v>55</v>
      </c>
      <c r="Q366" s="116" t="s">
        <v>56</v>
      </c>
      <c r="R366" s="116" t="s">
        <v>57</v>
      </c>
      <c r="S366" s="122"/>
      <c r="T366" s="111"/>
      <c r="U366" s="111"/>
      <c r="V366" s="111"/>
      <c r="W366" s="111"/>
      <c r="X366" s="111"/>
      <c r="Y366" s="111"/>
      <c r="Z366" s="111"/>
      <c r="AA366" s="111"/>
      <c r="AB366" s="111"/>
      <c r="AC366" s="111"/>
    </row>
    <row r="367" spans="1:29" ht="18.75" x14ac:dyDescent="0.3">
      <c r="A367" s="134">
        <v>1</v>
      </c>
      <c r="B367" s="60" t="s">
        <v>231</v>
      </c>
      <c r="C367" s="60" t="s">
        <v>232</v>
      </c>
      <c r="D367" s="62">
        <v>30000</v>
      </c>
      <c r="E367" s="134" t="s">
        <v>445</v>
      </c>
      <c r="F367" s="134" t="s">
        <v>287</v>
      </c>
      <c r="G367" s="185"/>
      <c r="H367" s="185"/>
      <c r="I367" s="185"/>
      <c r="J367" s="185"/>
      <c r="K367" s="185"/>
      <c r="L367" s="185"/>
      <c r="M367" s="185"/>
      <c r="N367" s="185"/>
      <c r="O367" s="185"/>
      <c r="P367" s="185"/>
      <c r="Q367" s="185"/>
      <c r="R367" s="185"/>
      <c r="S367" s="122"/>
      <c r="T367" s="111"/>
      <c r="U367" s="111"/>
      <c r="V367" s="111"/>
      <c r="W367" s="111"/>
      <c r="X367" s="111"/>
      <c r="Y367" s="111"/>
      <c r="Z367" s="111"/>
      <c r="AA367" s="111"/>
      <c r="AB367" s="111"/>
      <c r="AC367" s="111"/>
    </row>
    <row r="368" spans="1:29" ht="18.75" x14ac:dyDescent="0.3">
      <c r="A368" s="105"/>
      <c r="B368" s="136"/>
      <c r="C368" s="136" t="s">
        <v>492</v>
      </c>
      <c r="D368" s="63"/>
      <c r="E368" s="105" t="s">
        <v>91</v>
      </c>
      <c r="F368" s="105" t="s">
        <v>288</v>
      </c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22"/>
      <c r="T368" s="111"/>
      <c r="U368" s="111"/>
      <c r="V368" s="111"/>
      <c r="W368" s="111"/>
      <c r="X368" s="111"/>
      <c r="Y368" s="111"/>
      <c r="Z368" s="111"/>
      <c r="AA368" s="111"/>
      <c r="AB368" s="111"/>
      <c r="AC368" s="111"/>
    </row>
    <row r="369" spans="1:29" ht="18.75" x14ac:dyDescent="0.3">
      <c r="A369" s="105"/>
      <c r="B369" s="136"/>
      <c r="C369" s="136" t="s">
        <v>494</v>
      </c>
      <c r="D369" s="63"/>
      <c r="E369" s="136"/>
      <c r="F369" s="136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22"/>
      <c r="T369" s="111"/>
      <c r="U369" s="111"/>
      <c r="V369" s="111"/>
      <c r="W369" s="111"/>
      <c r="X369" s="111"/>
      <c r="Y369" s="111"/>
      <c r="Z369" s="111"/>
      <c r="AA369" s="111"/>
      <c r="AB369" s="111"/>
      <c r="AC369" s="111"/>
    </row>
    <row r="370" spans="1:29" ht="18.75" x14ac:dyDescent="0.3">
      <c r="A370" s="105"/>
      <c r="B370" s="136"/>
      <c r="C370" s="136" t="s">
        <v>493</v>
      </c>
      <c r="D370" s="63"/>
      <c r="E370" s="136"/>
      <c r="F370" s="136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22"/>
      <c r="T370" s="111"/>
      <c r="U370" s="111"/>
      <c r="V370" s="111"/>
      <c r="W370" s="111"/>
      <c r="X370" s="111"/>
      <c r="Y370" s="111"/>
      <c r="Z370" s="111"/>
      <c r="AA370" s="111"/>
      <c r="AB370" s="111"/>
      <c r="AC370" s="111"/>
    </row>
    <row r="371" spans="1:29" ht="18.75" x14ac:dyDescent="0.3">
      <c r="A371" s="105"/>
      <c r="B371" s="136"/>
      <c r="C371" s="136" t="s">
        <v>233</v>
      </c>
      <c r="D371" s="63"/>
      <c r="E371" s="136"/>
      <c r="F371" s="136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22"/>
      <c r="T371" s="111"/>
      <c r="U371" s="111"/>
      <c r="V371" s="111"/>
      <c r="W371" s="111"/>
      <c r="X371" s="111"/>
      <c r="Y371" s="111"/>
      <c r="Z371" s="111"/>
      <c r="AA371" s="111"/>
      <c r="AB371" s="111"/>
      <c r="AC371" s="111"/>
    </row>
    <row r="372" spans="1:29" ht="18.75" x14ac:dyDescent="0.3">
      <c r="A372" s="105"/>
      <c r="B372" s="136"/>
      <c r="C372" s="136" t="s">
        <v>234</v>
      </c>
      <c r="D372" s="63"/>
      <c r="E372" s="136"/>
      <c r="F372" s="136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22"/>
      <c r="T372" s="111"/>
      <c r="U372" s="111"/>
      <c r="V372" s="111"/>
      <c r="W372" s="111"/>
      <c r="X372" s="111"/>
      <c r="Y372" s="111"/>
      <c r="Z372" s="111"/>
      <c r="AA372" s="111"/>
      <c r="AB372" s="111"/>
      <c r="AC372" s="111"/>
    </row>
    <row r="373" spans="1:29" ht="18.75" x14ac:dyDescent="0.3">
      <c r="A373" s="128"/>
      <c r="B373" s="137"/>
      <c r="C373" s="137" t="s">
        <v>235</v>
      </c>
      <c r="D373" s="64"/>
      <c r="E373" s="137"/>
      <c r="F373" s="137"/>
      <c r="G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2"/>
      <c r="T373" s="111"/>
      <c r="U373" s="111"/>
      <c r="V373" s="111"/>
      <c r="W373" s="111"/>
      <c r="X373" s="111"/>
      <c r="Y373" s="111"/>
      <c r="Z373" s="111"/>
      <c r="AA373" s="111"/>
      <c r="AB373" s="111"/>
      <c r="AC373" s="111"/>
    </row>
    <row r="374" spans="1:29" ht="18.75" x14ac:dyDescent="0.3">
      <c r="A374" s="68"/>
      <c r="B374" s="75"/>
      <c r="C374" s="75"/>
      <c r="D374" s="76"/>
      <c r="E374" s="75"/>
      <c r="F374" s="75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122"/>
      <c r="T374" s="111"/>
      <c r="U374" s="111"/>
      <c r="V374" s="111"/>
      <c r="W374" s="111"/>
      <c r="X374" s="111"/>
      <c r="Y374" s="111"/>
      <c r="Z374" s="111"/>
      <c r="AA374" s="111"/>
      <c r="AB374" s="111"/>
      <c r="AC374" s="111"/>
    </row>
    <row r="375" spans="1:29" ht="21" x14ac:dyDescent="0.3">
      <c r="A375" s="133"/>
      <c r="B375" s="111"/>
      <c r="C375" s="111"/>
      <c r="D375" s="65"/>
      <c r="E375" s="111"/>
      <c r="F375" s="111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93">
        <v>20</v>
      </c>
      <c r="S375" s="122"/>
      <c r="T375" s="111"/>
      <c r="U375" s="111"/>
      <c r="V375" s="111"/>
      <c r="W375" s="111"/>
      <c r="X375" s="111"/>
      <c r="Y375" s="111"/>
      <c r="Z375" s="111"/>
      <c r="AA375" s="111"/>
      <c r="AB375" s="111"/>
      <c r="AC375" s="111"/>
    </row>
    <row r="376" spans="1:29" ht="18.75" x14ac:dyDescent="0.3">
      <c r="A376" s="133"/>
      <c r="B376" s="111"/>
      <c r="C376" s="111"/>
      <c r="D376" s="65"/>
      <c r="E376" s="111"/>
      <c r="F376" s="111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22"/>
      <c r="T376" s="111"/>
      <c r="U376" s="111"/>
      <c r="V376" s="111"/>
      <c r="W376" s="111"/>
      <c r="X376" s="111"/>
      <c r="Y376" s="111"/>
      <c r="Z376" s="111"/>
      <c r="AA376" s="111"/>
      <c r="AB376" s="111"/>
      <c r="AC376" s="111"/>
    </row>
    <row r="377" spans="1:29" ht="18.75" x14ac:dyDescent="0.3">
      <c r="A377" s="133"/>
      <c r="B377" s="111"/>
      <c r="C377" s="111"/>
      <c r="D377" s="65"/>
      <c r="E377" s="111"/>
      <c r="F377" s="111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22"/>
      <c r="T377" s="111"/>
      <c r="U377" s="111"/>
      <c r="V377" s="111"/>
      <c r="W377" s="111"/>
      <c r="X377" s="111"/>
      <c r="Y377" s="111"/>
      <c r="Z377" s="111"/>
      <c r="AA377" s="111"/>
      <c r="AB377" s="111"/>
      <c r="AC377" s="111"/>
    </row>
    <row r="378" spans="1:29" ht="18.75" x14ac:dyDescent="0.3">
      <c r="A378" s="133"/>
      <c r="B378" s="111"/>
      <c r="C378" s="111"/>
      <c r="D378" s="65"/>
      <c r="E378" s="111"/>
      <c r="F378" s="111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22"/>
      <c r="T378" s="111"/>
      <c r="U378" s="111"/>
      <c r="V378" s="111"/>
      <c r="W378" s="111"/>
      <c r="X378" s="111"/>
      <c r="Y378" s="111"/>
      <c r="Z378" s="111"/>
      <c r="AA378" s="111"/>
      <c r="AB378" s="111"/>
      <c r="AC378" s="111"/>
    </row>
    <row r="379" spans="1:29" ht="18.75" x14ac:dyDescent="0.3">
      <c r="A379" s="133"/>
      <c r="B379" s="111"/>
      <c r="C379" s="111"/>
      <c r="D379" s="65"/>
      <c r="E379" s="111"/>
      <c r="F379" s="111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22"/>
      <c r="T379" s="111"/>
      <c r="U379" s="111"/>
      <c r="V379" s="111"/>
      <c r="W379" s="111"/>
      <c r="X379" s="111"/>
      <c r="Y379" s="111"/>
      <c r="Z379" s="111"/>
      <c r="AA379" s="111"/>
      <c r="AB379" s="111"/>
      <c r="AC379" s="111"/>
    </row>
    <row r="380" spans="1:29" ht="18.75" x14ac:dyDescent="0.3">
      <c r="A380" s="312" t="s">
        <v>38</v>
      </c>
      <c r="B380" s="312" t="s">
        <v>39</v>
      </c>
      <c r="C380" s="271" t="s">
        <v>40</v>
      </c>
      <c r="D380" s="113" t="s">
        <v>11</v>
      </c>
      <c r="E380" s="312" t="s">
        <v>41</v>
      </c>
      <c r="F380" s="271" t="s">
        <v>42</v>
      </c>
      <c r="G380" s="311" t="s">
        <v>43</v>
      </c>
      <c r="H380" s="311"/>
      <c r="I380" s="311"/>
      <c r="J380" s="311" t="s">
        <v>409</v>
      </c>
      <c r="K380" s="311"/>
      <c r="L380" s="311"/>
      <c r="M380" s="311"/>
      <c r="N380" s="311"/>
      <c r="O380" s="311"/>
      <c r="P380" s="311"/>
      <c r="Q380" s="311"/>
      <c r="R380" s="311"/>
      <c r="S380" s="122"/>
      <c r="T380" s="111"/>
      <c r="U380" s="111"/>
      <c r="V380" s="111"/>
      <c r="W380" s="111"/>
      <c r="X380" s="111"/>
      <c r="Y380" s="111"/>
      <c r="Z380" s="111"/>
      <c r="AA380" s="111"/>
      <c r="AB380" s="111"/>
      <c r="AC380" s="111"/>
    </row>
    <row r="381" spans="1:29" ht="26.25" x14ac:dyDescent="0.3">
      <c r="A381" s="312"/>
      <c r="B381" s="312"/>
      <c r="C381" s="272" t="s">
        <v>39</v>
      </c>
      <c r="D381" s="115" t="s">
        <v>44</v>
      </c>
      <c r="E381" s="312"/>
      <c r="F381" s="272" t="s">
        <v>45</v>
      </c>
      <c r="G381" s="116" t="s">
        <v>46</v>
      </c>
      <c r="H381" s="116" t="s">
        <v>47</v>
      </c>
      <c r="I381" s="116" t="s">
        <v>48</v>
      </c>
      <c r="J381" s="116" t="s">
        <v>49</v>
      </c>
      <c r="K381" s="116" t="s">
        <v>50</v>
      </c>
      <c r="L381" s="116" t="s">
        <v>51</v>
      </c>
      <c r="M381" s="116" t="s">
        <v>52</v>
      </c>
      <c r="N381" s="116" t="s">
        <v>53</v>
      </c>
      <c r="O381" s="116" t="s">
        <v>54</v>
      </c>
      <c r="P381" s="116" t="s">
        <v>55</v>
      </c>
      <c r="Q381" s="116" t="s">
        <v>56</v>
      </c>
      <c r="R381" s="116" t="s">
        <v>57</v>
      </c>
      <c r="S381" s="122"/>
      <c r="T381" s="111"/>
      <c r="U381" s="111"/>
      <c r="V381" s="111"/>
      <c r="W381" s="111"/>
      <c r="X381" s="111"/>
      <c r="Y381" s="111"/>
      <c r="Z381" s="111"/>
      <c r="AA381" s="111"/>
      <c r="AB381" s="111"/>
      <c r="AC381" s="111"/>
    </row>
    <row r="382" spans="1:29" ht="18.75" x14ac:dyDescent="0.3">
      <c r="A382" s="134">
        <v>2</v>
      </c>
      <c r="B382" s="60" t="s">
        <v>236</v>
      </c>
      <c r="C382" s="60" t="s">
        <v>498</v>
      </c>
      <c r="D382" s="62">
        <v>110000</v>
      </c>
      <c r="E382" s="134" t="s">
        <v>446</v>
      </c>
      <c r="F382" s="134" t="s">
        <v>287</v>
      </c>
      <c r="G382" s="94"/>
      <c r="H382" s="134"/>
      <c r="I382" s="134"/>
      <c r="J382" s="134"/>
      <c r="K382" s="134"/>
      <c r="L382" s="134"/>
      <c r="M382" s="134"/>
      <c r="N382" s="185"/>
      <c r="O382" s="185"/>
      <c r="P382" s="185"/>
      <c r="Q382" s="185"/>
      <c r="R382" s="134"/>
      <c r="S382" s="122"/>
      <c r="T382" s="111"/>
      <c r="U382" s="111"/>
      <c r="V382" s="111"/>
      <c r="W382" s="111"/>
      <c r="X382" s="111"/>
      <c r="Y382" s="111"/>
      <c r="Z382" s="111"/>
      <c r="AA382" s="111"/>
      <c r="AB382" s="111"/>
      <c r="AC382" s="111"/>
    </row>
    <row r="383" spans="1:29" ht="18.75" x14ac:dyDescent="0.3">
      <c r="A383" s="105"/>
      <c r="B383" s="136" t="s">
        <v>237</v>
      </c>
      <c r="C383" s="136" t="s">
        <v>497</v>
      </c>
      <c r="D383" s="63"/>
      <c r="E383" s="105" t="s">
        <v>91</v>
      </c>
      <c r="F383" s="105" t="s">
        <v>288</v>
      </c>
      <c r="G383" s="9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22"/>
      <c r="T383" s="111"/>
      <c r="U383" s="111"/>
      <c r="V383" s="111"/>
      <c r="W383" s="111"/>
      <c r="X383" s="111"/>
      <c r="Y383" s="111"/>
      <c r="Z383" s="111"/>
      <c r="AA383" s="111"/>
      <c r="AB383" s="111"/>
      <c r="AC383" s="111"/>
    </row>
    <row r="384" spans="1:29" ht="18.75" x14ac:dyDescent="0.3">
      <c r="A384" s="128"/>
      <c r="B384" s="137" t="s">
        <v>238</v>
      </c>
      <c r="C384" s="137" t="s">
        <v>495</v>
      </c>
      <c r="D384" s="64"/>
      <c r="E384" s="128"/>
      <c r="F384" s="96"/>
      <c r="G384" s="96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2"/>
      <c r="T384" s="111"/>
      <c r="U384" s="111"/>
      <c r="V384" s="111"/>
      <c r="W384" s="111"/>
      <c r="X384" s="111"/>
      <c r="Y384" s="111"/>
      <c r="Z384" s="111"/>
      <c r="AA384" s="111"/>
      <c r="AB384" s="111"/>
      <c r="AC384" s="111"/>
    </row>
    <row r="385" spans="1:29" ht="18.75" x14ac:dyDescent="0.3">
      <c r="A385" s="134">
        <v>3</v>
      </c>
      <c r="B385" s="60" t="s">
        <v>412</v>
      </c>
      <c r="C385" s="60" t="s">
        <v>499</v>
      </c>
      <c r="D385" s="62">
        <v>20000</v>
      </c>
      <c r="E385" s="134" t="s">
        <v>446</v>
      </c>
      <c r="F385" s="134" t="s">
        <v>287</v>
      </c>
      <c r="G385" s="94"/>
      <c r="H385" s="134"/>
      <c r="I385" s="134"/>
      <c r="J385" s="134"/>
      <c r="K385" s="134"/>
      <c r="L385" s="134"/>
      <c r="M385" s="134"/>
      <c r="N385" s="185"/>
      <c r="O385" s="185"/>
      <c r="P385" s="185"/>
      <c r="Q385" s="185"/>
      <c r="R385" s="134"/>
      <c r="S385" s="122"/>
      <c r="T385" s="111"/>
      <c r="U385" s="111"/>
      <c r="V385" s="111"/>
      <c r="W385" s="111"/>
      <c r="X385" s="111"/>
      <c r="Y385" s="111"/>
      <c r="Z385" s="111"/>
      <c r="AA385" s="111"/>
      <c r="AB385" s="111"/>
      <c r="AC385" s="111"/>
    </row>
    <row r="386" spans="1:29" ht="18.75" x14ac:dyDescent="0.3">
      <c r="A386" s="105"/>
      <c r="B386" s="136"/>
      <c r="C386" s="136" t="s">
        <v>496</v>
      </c>
      <c r="D386" s="63"/>
      <c r="E386" s="105" t="s">
        <v>91</v>
      </c>
      <c r="F386" s="105" t="s">
        <v>288</v>
      </c>
      <c r="G386" s="9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22"/>
      <c r="T386" s="111"/>
      <c r="U386" s="111"/>
      <c r="V386" s="111"/>
      <c r="W386" s="111"/>
      <c r="X386" s="111"/>
      <c r="Y386" s="111"/>
      <c r="Z386" s="111"/>
      <c r="AA386" s="111"/>
      <c r="AB386" s="111"/>
      <c r="AC386" s="111"/>
    </row>
    <row r="387" spans="1:29" ht="18.75" x14ac:dyDescent="0.3">
      <c r="A387" s="128"/>
      <c r="B387" s="137"/>
      <c r="C387" s="137" t="s">
        <v>495</v>
      </c>
      <c r="D387" s="64"/>
      <c r="E387" s="128"/>
      <c r="F387" s="128"/>
      <c r="G387" s="96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2"/>
      <c r="T387" s="111"/>
      <c r="U387" s="111"/>
      <c r="V387" s="111"/>
      <c r="W387" s="111"/>
      <c r="X387" s="111"/>
      <c r="Y387" s="111"/>
      <c r="Z387" s="111"/>
      <c r="AA387" s="111"/>
      <c r="AB387" s="111"/>
      <c r="AC387" s="111"/>
    </row>
    <row r="388" spans="1:29" ht="18.75" x14ac:dyDescent="0.3">
      <c r="A388" s="134">
        <v>4</v>
      </c>
      <c r="B388" s="60" t="s">
        <v>239</v>
      </c>
      <c r="C388" s="60" t="s">
        <v>240</v>
      </c>
      <c r="D388" s="62">
        <v>30000</v>
      </c>
      <c r="E388" s="134" t="s">
        <v>445</v>
      </c>
      <c r="F388" s="134" t="s">
        <v>287</v>
      </c>
      <c r="G388" s="94"/>
      <c r="H388" s="185"/>
      <c r="I388" s="185"/>
      <c r="J388" s="134"/>
      <c r="K388" s="134"/>
      <c r="L388" s="134"/>
      <c r="M388" s="134"/>
      <c r="N388" s="134"/>
      <c r="O388" s="134"/>
      <c r="P388" s="134"/>
      <c r="Q388" s="134"/>
      <c r="R388" s="134"/>
      <c r="S388" s="122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</row>
    <row r="389" spans="1:29" ht="18.75" x14ac:dyDescent="0.3">
      <c r="A389" s="128"/>
      <c r="B389" s="137"/>
      <c r="C389" s="137" t="s">
        <v>241</v>
      </c>
      <c r="D389" s="64"/>
      <c r="E389" s="128" t="s">
        <v>91</v>
      </c>
      <c r="F389" s="128" t="s">
        <v>288</v>
      </c>
      <c r="G389" s="96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2"/>
      <c r="T389" s="111"/>
      <c r="U389" s="111"/>
      <c r="V389" s="111"/>
      <c r="W389" s="111"/>
      <c r="X389" s="111"/>
      <c r="Y389" s="111"/>
      <c r="Z389" s="111"/>
      <c r="AA389" s="111"/>
      <c r="AB389" s="111"/>
      <c r="AC389" s="111"/>
    </row>
    <row r="390" spans="1:29" ht="18.75" x14ac:dyDescent="0.3">
      <c r="A390" s="134">
        <v>5</v>
      </c>
      <c r="B390" s="60" t="s">
        <v>427</v>
      </c>
      <c r="C390" s="60" t="s">
        <v>242</v>
      </c>
      <c r="D390" s="62">
        <v>30000</v>
      </c>
      <c r="E390" s="134" t="s">
        <v>445</v>
      </c>
      <c r="F390" s="134" t="s">
        <v>287</v>
      </c>
      <c r="G390" s="94"/>
      <c r="H390" s="134"/>
      <c r="I390" s="134"/>
      <c r="J390" s="271"/>
      <c r="K390" s="271"/>
      <c r="L390" s="271"/>
      <c r="M390" s="134"/>
      <c r="N390" s="134"/>
      <c r="O390" s="134"/>
      <c r="P390" s="134"/>
      <c r="Q390" s="134"/>
      <c r="R390" s="134"/>
      <c r="S390" s="110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</row>
    <row r="391" spans="1:29" ht="18.75" x14ac:dyDescent="0.3">
      <c r="A391" s="105"/>
      <c r="B391" s="136"/>
      <c r="C391" s="136" t="s">
        <v>243</v>
      </c>
      <c r="D391" s="63"/>
      <c r="E391" s="105" t="s">
        <v>91</v>
      </c>
      <c r="F391" s="105" t="s">
        <v>288</v>
      </c>
      <c r="G391" s="95"/>
      <c r="H391" s="105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10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</row>
    <row r="392" spans="1:29" ht="18.75" x14ac:dyDescent="0.3">
      <c r="A392" s="105"/>
      <c r="B392" s="136"/>
      <c r="C392" s="136" t="s">
        <v>500</v>
      </c>
      <c r="D392" s="63"/>
      <c r="E392" s="105"/>
      <c r="F392" s="105"/>
      <c r="G392" s="9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10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</row>
    <row r="393" spans="1:29" ht="18.75" x14ac:dyDescent="0.3">
      <c r="A393" s="128"/>
      <c r="B393" s="137"/>
      <c r="C393" s="137" t="s">
        <v>501</v>
      </c>
      <c r="D393" s="64"/>
      <c r="E393" s="128"/>
      <c r="F393" s="128"/>
      <c r="G393" s="96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10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</row>
    <row r="394" spans="1:29" ht="18.75" x14ac:dyDescent="0.3">
      <c r="A394" s="134">
        <v>6</v>
      </c>
      <c r="B394" s="60" t="s">
        <v>244</v>
      </c>
      <c r="C394" s="60" t="s">
        <v>245</v>
      </c>
      <c r="D394" s="62">
        <v>10000</v>
      </c>
      <c r="E394" s="134" t="s">
        <v>445</v>
      </c>
      <c r="F394" s="134" t="s">
        <v>287</v>
      </c>
      <c r="G394" s="244"/>
      <c r="H394" s="185"/>
      <c r="I394" s="185"/>
      <c r="J394" s="185"/>
      <c r="K394" s="185"/>
      <c r="L394" s="185"/>
      <c r="M394" s="185"/>
      <c r="N394" s="185"/>
      <c r="O394" s="185"/>
      <c r="P394" s="185"/>
      <c r="Q394" s="185"/>
      <c r="R394" s="185"/>
      <c r="S394" s="110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</row>
    <row r="395" spans="1:29" ht="18.75" x14ac:dyDescent="0.3">
      <c r="A395" s="105"/>
      <c r="B395" s="136" t="s">
        <v>490</v>
      </c>
      <c r="C395" s="136" t="s">
        <v>246</v>
      </c>
      <c r="D395" s="63"/>
      <c r="E395" s="105" t="s">
        <v>91</v>
      </c>
      <c r="F395" s="105" t="s">
        <v>288</v>
      </c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10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</row>
    <row r="396" spans="1:29" ht="18.75" x14ac:dyDescent="0.3">
      <c r="A396" s="128"/>
      <c r="B396" s="245"/>
      <c r="C396" s="137" t="s">
        <v>247</v>
      </c>
      <c r="D396" s="64"/>
      <c r="E396" s="137"/>
      <c r="F396" s="137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10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</row>
    <row r="397" spans="1:29" ht="18.75" x14ac:dyDescent="0.3">
      <c r="A397" s="197"/>
      <c r="B397" s="264" t="s">
        <v>16</v>
      </c>
      <c r="C397" s="140"/>
      <c r="D397" s="266">
        <f>D367+D382+D385+D388+D390+D394</f>
        <v>230000</v>
      </c>
      <c r="E397" s="140"/>
      <c r="F397" s="140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265"/>
      <c r="S397" s="110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</row>
    <row r="398" spans="1:29" ht="18.75" x14ac:dyDescent="0.3">
      <c r="A398" s="133"/>
      <c r="B398" s="246"/>
      <c r="C398" s="111"/>
      <c r="D398" s="65"/>
      <c r="E398" s="111"/>
      <c r="F398" s="111"/>
      <c r="G398" s="133"/>
      <c r="H398" s="133"/>
      <c r="I398" s="133"/>
      <c r="J398" s="133"/>
      <c r="K398" s="133"/>
      <c r="L398" s="133"/>
      <c r="M398" s="133"/>
      <c r="N398" s="133"/>
      <c r="O398" s="133"/>
      <c r="P398" s="133"/>
      <c r="Q398" s="133"/>
      <c r="R398" s="93"/>
      <c r="S398" s="110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</row>
    <row r="399" spans="1:29" ht="18.75" x14ac:dyDescent="0.3">
      <c r="A399" s="133"/>
      <c r="B399" s="246"/>
      <c r="C399" s="111"/>
      <c r="D399" s="65"/>
      <c r="E399" s="111"/>
      <c r="F399" s="111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93"/>
      <c r="S399" s="110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</row>
    <row r="400" spans="1:29" ht="21" x14ac:dyDescent="0.3">
      <c r="A400" s="133"/>
      <c r="B400" s="246"/>
      <c r="C400" s="111"/>
      <c r="D400" s="65"/>
      <c r="E400" s="111"/>
      <c r="F400" s="111"/>
      <c r="G400" s="133"/>
      <c r="H400" s="133"/>
      <c r="I400" s="133"/>
      <c r="J400" s="133"/>
      <c r="K400" s="133"/>
      <c r="L400" s="133"/>
      <c r="M400" s="133"/>
      <c r="N400" s="133"/>
      <c r="O400" s="133"/>
      <c r="P400" s="133"/>
      <c r="Q400" s="133"/>
      <c r="R400" s="93">
        <v>21</v>
      </c>
      <c r="S400" s="110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</row>
    <row r="401" spans="1:29" ht="18.75" x14ac:dyDescent="0.3">
      <c r="A401" s="133"/>
      <c r="B401" s="246"/>
      <c r="C401" s="111"/>
      <c r="D401" s="65"/>
      <c r="E401" s="111"/>
      <c r="F401" s="111"/>
      <c r="G401" s="133"/>
      <c r="H401" s="133"/>
      <c r="I401" s="133"/>
      <c r="J401" s="133"/>
      <c r="K401" s="133"/>
      <c r="L401" s="133"/>
      <c r="M401" s="133"/>
      <c r="N401" s="133"/>
      <c r="O401" s="133"/>
      <c r="P401" s="133"/>
      <c r="Q401" s="133"/>
      <c r="R401" s="93"/>
      <c r="S401" s="110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</row>
    <row r="402" spans="1:29" ht="18.75" x14ac:dyDescent="0.3">
      <c r="A402" s="133"/>
      <c r="B402" s="246"/>
      <c r="C402" s="111"/>
      <c r="D402" s="65"/>
      <c r="E402" s="111"/>
      <c r="F402" s="111"/>
      <c r="G402" s="133"/>
      <c r="H402" s="133"/>
      <c r="I402" s="133"/>
      <c r="J402" s="133"/>
      <c r="K402" s="133"/>
      <c r="L402" s="133"/>
      <c r="M402" s="133"/>
      <c r="N402" s="133"/>
      <c r="O402" s="133"/>
      <c r="P402" s="133"/>
      <c r="Q402" s="133"/>
      <c r="R402" s="93"/>
      <c r="S402" s="110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</row>
    <row r="403" spans="1:29" ht="18.75" x14ac:dyDescent="0.3">
      <c r="A403" s="133"/>
      <c r="B403" s="246"/>
      <c r="C403" s="111"/>
      <c r="D403" s="65"/>
      <c r="E403" s="111"/>
      <c r="F403" s="111"/>
      <c r="G403" s="133"/>
      <c r="H403" s="133"/>
      <c r="I403" s="133"/>
      <c r="J403" s="133"/>
      <c r="K403" s="133"/>
      <c r="L403" s="133"/>
      <c r="M403" s="133"/>
      <c r="N403" s="133"/>
      <c r="O403" s="133"/>
      <c r="P403" s="133"/>
      <c r="Q403" s="133"/>
      <c r="R403" s="93"/>
      <c r="S403" s="110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</row>
    <row r="404" spans="1:29" ht="18.75" x14ac:dyDescent="0.3">
      <c r="A404" s="133"/>
      <c r="B404" s="246"/>
      <c r="C404" s="111"/>
      <c r="D404" s="65"/>
      <c r="E404" s="111"/>
      <c r="F404" s="111"/>
      <c r="G404" s="133"/>
      <c r="H404" s="133"/>
      <c r="I404" s="133"/>
      <c r="J404" s="133"/>
      <c r="K404" s="133"/>
      <c r="L404" s="133"/>
      <c r="M404" s="133"/>
      <c r="N404" s="133"/>
      <c r="O404" s="133"/>
      <c r="P404" s="133"/>
      <c r="Q404" s="133"/>
      <c r="R404" s="93"/>
      <c r="S404" s="110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</row>
    <row r="405" spans="1:29" ht="18.75" x14ac:dyDescent="0.3">
      <c r="A405" s="133"/>
      <c r="B405" s="246"/>
      <c r="C405" s="111"/>
      <c r="D405" s="65"/>
      <c r="E405" s="111"/>
      <c r="F405" s="111"/>
      <c r="G405" s="133"/>
      <c r="H405" s="133"/>
      <c r="I405" s="133"/>
      <c r="J405" s="133"/>
      <c r="K405" s="133"/>
      <c r="L405" s="133"/>
      <c r="M405" s="133"/>
      <c r="N405" s="133"/>
      <c r="O405" s="133"/>
      <c r="P405" s="133"/>
      <c r="Q405" s="133"/>
      <c r="R405" s="93"/>
      <c r="S405" s="110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</row>
    <row r="406" spans="1:29" ht="18.75" x14ac:dyDescent="0.3">
      <c r="A406" s="133"/>
      <c r="B406" s="246"/>
      <c r="C406" s="111"/>
      <c r="D406" s="65"/>
      <c r="E406" s="111"/>
      <c r="F406" s="111"/>
      <c r="G406" s="133"/>
      <c r="H406" s="133"/>
      <c r="I406" s="133"/>
      <c r="J406" s="133"/>
      <c r="K406" s="133"/>
      <c r="L406" s="133"/>
      <c r="M406" s="133"/>
      <c r="N406" s="133"/>
      <c r="O406" s="133"/>
      <c r="P406" s="133"/>
      <c r="Q406" s="133"/>
      <c r="R406" s="93"/>
      <c r="S406" s="110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</row>
    <row r="407" spans="1:29" ht="18.75" x14ac:dyDescent="0.3">
      <c r="A407" s="133"/>
      <c r="B407" s="246"/>
      <c r="C407" s="111"/>
      <c r="D407" s="65"/>
      <c r="E407" s="111"/>
      <c r="F407" s="111"/>
      <c r="G407" s="133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93"/>
      <c r="S407" s="110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</row>
    <row r="408" spans="1:29" ht="18.75" x14ac:dyDescent="0.3">
      <c r="A408" s="133"/>
      <c r="B408" s="246"/>
      <c r="C408" s="111"/>
      <c r="D408" s="65"/>
      <c r="E408" s="111"/>
      <c r="F408" s="111"/>
      <c r="G408" s="133"/>
      <c r="H408" s="133"/>
      <c r="I408" s="133"/>
      <c r="J408" s="133"/>
      <c r="K408" s="133"/>
      <c r="L408" s="133"/>
      <c r="M408" s="133"/>
      <c r="N408" s="133"/>
      <c r="O408" s="133"/>
      <c r="P408" s="133"/>
      <c r="Q408" s="133"/>
      <c r="R408" s="93"/>
      <c r="S408" s="110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</row>
    <row r="409" spans="1:29" ht="18.75" x14ac:dyDescent="0.3">
      <c r="A409" s="133"/>
      <c r="B409" s="246"/>
      <c r="C409" s="111"/>
      <c r="D409" s="65"/>
      <c r="E409" s="111"/>
      <c r="F409" s="111"/>
      <c r="G409" s="133"/>
      <c r="H409" s="133"/>
      <c r="I409" s="133"/>
      <c r="J409" s="133"/>
      <c r="K409" s="133"/>
      <c r="L409" s="133"/>
      <c r="M409" s="133"/>
      <c r="N409" s="133"/>
      <c r="O409" s="133"/>
      <c r="P409" s="133"/>
      <c r="Q409" s="133"/>
      <c r="R409" s="93"/>
      <c r="S409" s="110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</row>
    <row r="410" spans="1:29" ht="18.75" x14ac:dyDescent="0.3">
      <c r="A410" s="133"/>
      <c r="B410" s="246"/>
      <c r="C410" s="111"/>
      <c r="D410" s="65"/>
      <c r="E410" s="111"/>
      <c r="F410" s="111"/>
      <c r="G410" s="133"/>
      <c r="H410" s="133"/>
      <c r="I410" s="133"/>
      <c r="J410" s="133"/>
      <c r="K410" s="133"/>
      <c r="L410" s="133"/>
      <c r="M410" s="133"/>
      <c r="N410" s="133"/>
      <c r="O410" s="133"/>
      <c r="P410" s="133"/>
      <c r="Q410" s="133"/>
      <c r="R410" s="133"/>
      <c r="S410" s="110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</row>
    <row r="411" spans="1:29" ht="18.75" x14ac:dyDescent="0.3">
      <c r="A411" s="133"/>
      <c r="B411" s="246"/>
      <c r="C411" s="111"/>
      <c r="D411" s="65"/>
      <c r="E411" s="111"/>
      <c r="F411" s="111"/>
      <c r="G411" s="133"/>
      <c r="H411" s="133"/>
      <c r="I411" s="133"/>
      <c r="J411" s="133"/>
      <c r="K411" s="133"/>
      <c r="L411" s="133"/>
      <c r="M411" s="133"/>
      <c r="N411" s="133"/>
      <c r="O411" s="133"/>
      <c r="P411" s="133"/>
      <c r="Q411" s="133"/>
      <c r="R411" s="133"/>
      <c r="S411" s="110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</row>
    <row r="412" spans="1:29" ht="18.75" x14ac:dyDescent="0.3">
      <c r="A412" s="109"/>
      <c r="B412" s="109"/>
      <c r="C412" s="109"/>
      <c r="D412" s="250"/>
      <c r="E412" s="109"/>
      <c r="F412" s="109"/>
      <c r="G412" s="251"/>
      <c r="H412" s="251"/>
      <c r="I412" s="251"/>
      <c r="J412" s="251"/>
      <c r="K412" s="251"/>
      <c r="L412" s="251"/>
      <c r="M412" s="251"/>
      <c r="N412" s="251"/>
      <c r="O412" s="251"/>
      <c r="P412" s="251"/>
      <c r="Q412" s="251"/>
      <c r="R412" s="251"/>
    </row>
    <row r="413" spans="1:29" ht="18.75" x14ac:dyDescent="0.3">
      <c r="A413" s="109"/>
      <c r="B413" s="109"/>
      <c r="C413" s="109"/>
      <c r="D413" s="250"/>
      <c r="E413" s="109"/>
      <c r="F413" s="109"/>
      <c r="G413" s="251"/>
      <c r="H413" s="251"/>
      <c r="I413" s="251"/>
      <c r="J413" s="251"/>
      <c r="K413" s="251"/>
      <c r="L413" s="251"/>
      <c r="M413" s="251"/>
      <c r="N413" s="251"/>
      <c r="O413" s="251"/>
      <c r="P413" s="251"/>
      <c r="Q413" s="251"/>
      <c r="R413" s="251"/>
    </row>
    <row r="414" spans="1:29" ht="18.75" x14ac:dyDescent="0.3">
      <c r="A414" s="109"/>
      <c r="B414" s="109"/>
      <c r="C414" s="109"/>
      <c r="D414" s="250"/>
      <c r="E414" s="109"/>
      <c r="F414" s="109"/>
      <c r="G414" s="251"/>
      <c r="H414" s="251"/>
      <c r="I414" s="251"/>
      <c r="J414" s="251"/>
      <c r="K414" s="251"/>
      <c r="L414" s="251"/>
      <c r="M414" s="251"/>
      <c r="N414" s="251"/>
      <c r="O414" s="251"/>
      <c r="P414" s="251"/>
      <c r="Q414" s="251"/>
      <c r="R414" s="251"/>
    </row>
    <row r="415" spans="1:29" ht="18.75" x14ac:dyDescent="0.3">
      <c r="A415" s="109"/>
      <c r="B415" s="109"/>
      <c r="C415" s="109"/>
      <c r="D415" s="250"/>
      <c r="E415" s="109"/>
      <c r="F415" s="109"/>
      <c r="G415" s="251"/>
      <c r="H415" s="251"/>
      <c r="I415" s="251"/>
      <c r="J415" s="251"/>
      <c r="K415" s="251"/>
      <c r="L415" s="251"/>
      <c r="M415" s="251"/>
      <c r="N415" s="251"/>
      <c r="O415" s="251"/>
      <c r="P415" s="251"/>
      <c r="Q415" s="251"/>
      <c r="R415" s="251"/>
    </row>
    <row r="416" spans="1:29" ht="18.75" x14ac:dyDescent="0.3">
      <c r="A416" s="109"/>
      <c r="B416" s="109"/>
      <c r="C416" s="109"/>
      <c r="D416" s="250"/>
      <c r="E416" s="109"/>
      <c r="F416" s="109"/>
      <c r="G416" s="251"/>
      <c r="H416" s="251"/>
      <c r="I416" s="251"/>
      <c r="J416" s="251"/>
      <c r="K416" s="251"/>
      <c r="L416" s="251"/>
      <c r="M416" s="251"/>
      <c r="N416" s="251"/>
      <c r="O416" s="251"/>
      <c r="P416" s="251"/>
      <c r="Q416" s="251"/>
      <c r="R416" s="251"/>
    </row>
    <row r="417" spans="1:18" ht="18.75" x14ac:dyDescent="0.3">
      <c r="A417" s="109"/>
      <c r="B417" s="109"/>
      <c r="C417" s="109"/>
      <c r="D417" s="250"/>
      <c r="E417" s="109"/>
      <c r="F417" s="109"/>
      <c r="G417" s="251"/>
      <c r="H417" s="251"/>
      <c r="I417" s="251"/>
      <c r="J417" s="251"/>
      <c r="K417" s="251"/>
      <c r="L417" s="251"/>
      <c r="M417" s="251"/>
      <c r="N417" s="251"/>
      <c r="O417" s="251"/>
      <c r="P417" s="251"/>
      <c r="Q417" s="251"/>
      <c r="R417" s="251"/>
    </row>
    <row r="418" spans="1:18" ht="18.75" x14ac:dyDescent="0.3">
      <c r="A418" s="109"/>
      <c r="B418" s="109"/>
      <c r="C418" s="109"/>
      <c r="D418" s="250"/>
      <c r="E418" s="109"/>
      <c r="F418" s="109"/>
      <c r="G418" s="251"/>
      <c r="H418" s="251"/>
      <c r="I418" s="251"/>
      <c r="J418" s="251"/>
      <c r="K418" s="251"/>
      <c r="L418" s="251"/>
      <c r="M418" s="251"/>
      <c r="N418" s="251"/>
      <c r="O418" s="251"/>
      <c r="P418" s="251"/>
      <c r="Q418" s="251"/>
      <c r="R418" s="251"/>
    </row>
  </sheetData>
  <mergeCells count="95">
    <mergeCell ref="E32:E33"/>
    <mergeCell ref="G32:I32"/>
    <mergeCell ref="J32:R32"/>
    <mergeCell ref="A54:A55"/>
    <mergeCell ref="B54:B55"/>
    <mergeCell ref="E54:E55"/>
    <mergeCell ref="G54:I54"/>
    <mergeCell ref="J54:R54"/>
    <mergeCell ref="A80:A81"/>
    <mergeCell ref="B80:B81"/>
    <mergeCell ref="E80:E81"/>
    <mergeCell ref="G80:I80"/>
    <mergeCell ref="J80:R80"/>
    <mergeCell ref="A4:R4"/>
    <mergeCell ref="A5:R5"/>
    <mergeCell ref="A6:R6"/>
    <mergeCell ref="A9:A10"/>
    <mergeCell ref="B9:B10"/>
    <mergeCell ref="E9:E10"/>
    <mergeCell ref="G9:I9"/>
    <mergeCell ref="J9:R9"/>
    <mergeCell ref="A180:A181"/>
    <mergeCell ref="B180:B181"/>
    <mergeCell ref="G180:I180"/>
    <mergeCell ref="J180:R180"/>
    <mergeCell ref="B104:C104"/>
    <mergeCell ref="A105:A106"/>
    <mergeCell ref="B105:B106"/>
    <mergeCell ref="J130:R130"/>
    <mergeCell ref="A155:A156"/>
    <mergeCell ref="B155:B156"/>
    <mergeCell ref="E155:E156"/>
    <mergeCell ref="G155:I155"/>
    <mergeCell ref="J155:R155"/>
    <mergeCell ref="A130:A131"/>
    <mergeCell ref="B130:B131"/>
    <mergeCell ref="E130:E131"/>
    <mergeCell ref="A380:A381"/>
    <mergeCell ref="B380:B381"/>
    <mergeCell ref="A32:A33"/>
    <mergeCell ref="B32:B33"/>
    <mergeCell ref="A330:A331"/>
    <mergeCell ref="A207:A208"/>
    <mergeCell ref="B207:B208"/>
    <mergeCell ref="A257:A258"/>
    <mergeCell ref="B256:C256"/>
    <mergeCell ref="B257:B258"/>
    <mergeCell ref="A231:A232"/>
    <mergeCell ref="A218:A219"/>
    <mergeCell ref="A305:A306"/>
    <mergeCell ref="A280:A281"/>
    <mergeCell ref="A355:A356"/>
    <mergeCell ref="A365:A366"/>
    <mergeCell ref="B355:B356"/>
    <mergeCell ref="G355:I355"/>
    <mergeCell ref="J355:R355"/>
    <mergeCell ref="B365:B366"/>
    <mergeCell ref="E180:E181"/>
    <mergeCell ref="B330:B331"/>
    <mergeCell ref="E330:E331"/>
    <mergeCell ref="G330:I330"/>
    <mergeCell ref="J330:R330"/>
    <mergeCell ref="B305:B306"/>
    <mergeCell ref="B280:B281"/>
    <mergeCell ref="E280:E281"/>
    <mergeCell ref="G280:I280"/>
    <mergeCell ref="J280:R280"/>
    <mergeCell ref="E257:E258"/>
    <mergeCell ref="G257:I257"/>
    <mergeCell ref="J105:R105"/>
    <mergeCell ref="E105:E106"/>
    <mergeCell ref="G105:I105"/>
    <mergeCell ref="J207:R207"/>
    <mergeCell ref="B231:B232"/>
    <mergeCell ref="B218:B219"/>
    <mergeCell ref="G130:I130"/>
    <mergeCell ref="E207:E208"/>
    <mergeCell ref="G207:I207"/>
    <mergeCell ref="E231:E232"/>
    <mergeCell ref="G231:I231"/>
    <mergeCell ref="J231:R231"/>
    <mergeCell ref="E218:E219"/>
    <mergeCell ref="G218:I218"/>
    <mergeCell ref="J218:R218"/>
    <mergeCell ref="J257:R257"/>
    <mergeCell ref="G380:I380"/>
    <mergeCell ref="J380:R380"/>
    <mergeCell ref="E305:E306"/>
    <mergeCell ref="G305:I305"/>
    <mergeCell ref="J305:R305"/>
    <mergeCell ref="E355:E356"/>
    <mergeCell ref="G365:I365"/>
    <mergeCell ref="E380:E381"/>
    <mergeCell ref="J365:R365"/>
    <mergeCell ref="E365:E366"/>
  </mergeCells>
  <pageMargins left="0.25" right="0.25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69"/>
  <sheetViews>
    <sheetView topLeftCell="A22" workbookViewId="0">
      <selection activeCell="K253" sqref="K253"/>
    </sheetView>
  </sheetViews>
  <sheetFormatPr defaultRowHeight="14.25" x14ac:dyDescent="0.2"/>
  <cols>
    <col min="1" max="1" width="6" customWidth="1"/>
    <col min="2" max="2" width="13.5" customWidth="1"/>
    <col min="3" max="3" width="29" customWidth="1"/>
    <col min="7" max="11" width="4.625" customWidth="1"/>
    <col min="12" max="12" width="4.5" customWidth="1"/>
    <col min="13" max="18" width="4.625" customWidth="1"/>
  </cols>
  <sheetData>
    <row r="2" spans="1:29" ht="20.25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141"/>
      <c r="O2" s="322" t="s">
        <v>252</v>
      </c>
      <c r="P2" s="323"/>
      <c r="Q2" s="323"/>
      <c r="R2" s="324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</row>
    <row r="3" spans="1:29" ht="20.25" x14ac:dyDescent="0.3">
      <c r="A3" s="310" t="s">
        <v>253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107"/>
      <c r="T3" s="104"/>
      <c r="U3" s="104"/>
      <c r="V3" s="104"/>
      <c r="W3" s="104"/>
      <c r="X3" s="104"/>
      <c r="Y3" s="104"/>
      <c r="Z3" s="104"/>
      <c r="AA3" s="104"/>
      <c r="AB3" s="104"/>
      <c r="AC3" s="104"/>
    </row>
    <row r="4" spans="1:29" ht="20.25" x14ac:dyDescent="0.3">
      <c r="A4" s="310" t="s">
        <v>262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107"/>
      <c r="T4" s="104"/>
      <c r="U4" s="104"/>
      <c r="V4" s="104"/>
      <c r="W4" s="104"/>
      <c r="X4" s="104"/>
      <c r="Y4" s="104"/>
      <c r="Z4" s="104"/>
      <c r="AA4" s="104"/>
      <c r="AB4" s="104"/>
      <c r="AC4" s="104"/>
    </row>
    <row r="5" spans="1:29" ht="20.25" x14ac:dyDescent="0.3">
      <c r="A5" s="310" t="s">
        <v>3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107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1:29" ht="20.25" x14ac:dyDescent="0.3">
      <c r="A6" s="104" t="s">
        <v>254</v>
      </c>
      <c r="B6" s="104"/>
      <c r="C6" s="104"/>
      <c r="D6" s="143"/>
      <c r="E6" s="104"/>
      <c r="F6" s="10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07"/>
      <c r="T6" s="104"/>
      <c r="U6" s="104"/>
      <c r="V6" s="104"/>
      <c r="W6" s="104"/>
      <c r="X6" s="104"/>
      <c r="Y6" s="104"/>
      <c r="Z6" s="104"/>
      <c r="AA6" s="104"/>
      <c r="AB6" s="104"/>
      <c r="AC6" s="104"/>
    </row>
    <row r="7" spans="1:29" ht="20.25" x14ac:dyDescent="0.3">
      <c r="A7" s="99">
        <v>1.1000000000000001</v>
      </c>
      <c r="B7" s="99" t="s">
        <v>255</v>
      </c>
      <c r="C7" s="104"/>
      <c r="D7" s="143"/>
      <c r="E7" s="104"/>
      <c r="F7" s="10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07"/>
      <c r="T7" s="104"/>
      <c r="U7" s="104"/>
      <c r="V7" s="104"/>
      <c r="W7" s="104"/>
      <c r="X7" s="104"/>
      <c r="Y7" s="104"/>
      <c r="Z7" s="104"/>
      <c r="AA7" s="104"/>
      <c r="AB7" s="104"/>
      <c r="AC7" s="104"/>
    </row>
    <row r="8" spans="1:29" ht="18.75" x14ac:dyDescent="0.3">
      <c r="A8" s="312" t="s">
        <v>38</v>
      </c>
      <c r="B8" s="312" t="s">
        <v>256</v>
      </c>
      <c r="C8" s="320" t="s">
        <v>257</v>
      </c>
      <c r="D8" s="113" t="s">
        <v>11</v>
      </c>
      <c r="E8" s="312" t="s">
        <v>41</v>
      </c>
      <c r="F8" s="112" t="s">
        <v>42</v>
      </c>
      <c r="G8" s="311" t="s">
        <v>43</v>
      </c>
      <c r="H8" s="311"/>
      <c r="I8" s="311"/>
      <c r="J8" s="311" t="s">
        <v>409</v>
      </c>
      <c r="K8" s="311"/>
      <c r="L8" s="311"/>
      <c r="M8" s="311"/>
      <c r="N8" s="311"/>
      <c r="O8" s="311"/>
      <c r="P8" s="311"/>
      <c r="Q8" s="311"/>
      <c r="R8" s="311"/>
      <c r="S8" s="110"/>
      <c r="T8" s="109"/>
      <c r="U8" s="109"/>
      <c r="V8" s="109"/>
      <c r="W8" s="109"/>
      <c r="X8" s="109"/>
      <c r="Y8" s="109"/>
      <c r="Z8" s="109"/>
      <c r="AA8" s="109"/>
      <c r="AB8" s="109"/>
      <c r="AC8" s="109"/>
    </row>
    <row r="9" spans="1:29" ht="26.25" x14ac:dyDescent="0.3">
      <c r="A9" s="312"/>
      <c r="B9" s="312"/>
      <c r="C9" s="321"/>
      <c r="D9" s="115" t="s">
        <v>44</v>
      </c>
      <c r="E9" s="312"/>
      <c r="F9" s="114" t="s">
        <v>45</v>
      </c>
      <c r="G9" s="116" t="s">
        <v>46</v>
      </c>
      <c r="H9" s="116" t="s">
        <v>47</v>
      </c>
      <c r="I9" s="116" t="s">
        <v>48</v>
      </c>
      <c r="J9" s="116" t="s">
        <v>49</v>
      </c>
      <c r="K9" s="116" t="s">
        <v>50</v>
      </c>
      <c r="L9" s="116" t="s">
        <v>51</v>
      </c>
      <c r="M9" s="116" t="s">
        <v>52</v>
      </c>
      <c r="N9" s="116" t="s">
        <v>53</v>
      </c>
      <c r="O9" s="116" t="s">
        <v>54</v>
      </c>
      <c r="P9" s="116" t="s">
        <v>55</v>
      </c>
      <c r="Q9" s="116" t="s">
        <v>56</v>
      </c>
      <c r="R9" s="116" t="s">
        <v>57</v>
      </c>
      <c r="S9" s="110"/>
      <c r="T9" s="109"/>
      <c r="U9" s="109"/>
      <c r="V9" s="109"/>
      <c r="W9" s="109"/>
      <c r="X9" s="109"/>
      <c r="Y9" s="109"/>
      <c r="Z9" s="109"/>
      <c r="AA9" s="109"/>
      <c r="AB9" s="109"/>
      <c r="AC9" s="109"/>
    </row>
    <row r="10" spans="1:29" ht="18.75" x14ac:dyDescent="0.3">
      <c r="A10" s="112">
        <v>1</v>
      </c>
      <c r="B10" s="124" t="s">
        <v>371</v>
      </c>
      <c r="C10" s="207" t="s">
        <v>368</v>
      </c>
      <c r="D10" s="208">
        <v>21100</v>
      </c>
      <c r="E10" s="185" t="s">
        <v>3</v>
      </c>
      <c r="F10" s="185" t="s">
        <v>22</v>
      </c>
      <c r="G10" s="125"/>
      <c r="H10" s="125"/>
      <c r="I10" s="125"/>
      <c r="J10" s="170"/>
      <c r="K10" s="112"/>
      <c r="L10" s="112"/>
      <c r="M10" s="112"/>
      <c r="N10" s="112"/>
      <c r="O10" s="112"/>
      <c r="P10" s="112"/>
      <c r="Q10" s="112"/>
      <c r="R10" s="125"/>
      <c r="S10" s="110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</row>
    <row r="11" spans="1:29" ht="18.75" x14ac:dyDescent="0.3">
      <c r="A11" s="117"/>
      <c r="B11" s="118"/>
      <c r="C11" s="209" t="s">
        <v>369</v>
      </c>
      <c r="D11" s="136"/>
      <c r="E11" s="117"/>
      <c r="F11" s="117"/>
      <c r="G11" s="121"/>
      <c r="H11" s="121"/>
      <c r="I11" s="121"/>
      <c r="J11" s="117"/>
      <c r="K11" s="117"/>
      <c r="L11" s="117"/>
      <c r="M11" s="117"/>
      <c r="N11" s="117"/>
      <c r="O11" s="117"/>
      <c r="P11" s="117"/>
      <c r="Q11" s="117"/>
      <c r="R11" s="121"/>
      <c r="S11" s="110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</row>
    <row r="12" spans="1:29" ht="18.75" x14ac:dyDescent="0.3">
      <c r="A12" s="117"/>
      <c r="B12" s="118"/>
      <c r="C12" s="209" t="s">
        <v>421</v>
      </c>
      <c r="D12" s="136"/>
      <c r="E12" s="117"/>
      <c r="F12" s="117"/>
      <c r="G12" s="121"/>
      <c r="H12" s="121"/>
      <c r="I12" s="121"/>
      <c r="J12" s="117"/>
      <c r="K12" s="117"/>
      <c r="L12" s="117"/>
      <c r="M12" s="117"/>
      <c r="N12" s="117"/>
      <c r="O12" s="117"/>
      <c r="P12" s="117"/>
      <c r="Q12" s="117"/>
      <c r="R12" s="121"/>
      <c r="S12" s="110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</row>
    <row r="13" spans="1:29" ht="18.75" x14ac:dyDescent="0.3">
      <c r="A13" s="117"/>
      <c r="B13" s="118"/>
      <c r="C13" s="209" t="s">
        <v>370</v>
      </c>
      <c r="D13" s="136"/>
      <c r="E13" s="117"/>
      <c r="F13" s="117"/>
      <c r="G13" s="121"/>
      <c r="H13" s="121"/>
      <c r="I13" s="121"/>
      <c r="J13" s="117"/>
      <c r="K13" s="117"/>
      <c r="L13" s="117"/>
      <c r="M13" s="117"/>
      <c r="N13" s="117"/>
      <c r="O13" s="117"/>
      <c r="P13" s="117"/>
      <c r="Q13" s="117"/>
      <c r="R13" s="121"/>
      <c r="S13" s="110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</row>
    <row r="14" spans="1:29" ht="18.75" x14ac:dyDescent="0.3">
      <c r="A14" s="117"/>
      <c r="B14" s="118"/>
      <c r="C14" s="209" t="s">
        <v>362</v>
      </c>
      <c r="D14" s="136"/>
      <c r="E14" s="117"/>
      <c r="F14" s="117"/>
      <c r="G14" s="121"/>
      <c r="H14" s="121"/>
      <c r="I14" s="121"/>
      <c r="J14" s="117"/>
      <c r="K14" s="117"/>
      <c r="L14" s="117"/>
      <c r="M14" s="117"/>
      <c r="N14" s="117"/>
      <c r="O14" s="117"/>
      <c r="P14" s="117"/>
      <c r="Q14" s="117"/>
      <c r="R14" s="121"/>
      <c r="S14" s="110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</row>
    <row r="15" spans="1:29" ht="18.75" x14ac:dyDescent="0.3">
      <c r="A15" s="117"/>
      <c r="B15" s="118"/>
      <c r="C15" s="209" t="s">
        <v>363</v>
      </c>
      <c r="D15" s="136"/>
      <c r="E15" s="117"/>
      <c r="F15" s="117"/>
      <c r="G15" s="121"/>
      <c r="H15" s="121"/>
      <c r="I15" s="121"/>
      <c r="J15" s="117"/>
      <c r="K15" s="117"/>
      <c r="L15" s="117"/>
      <c r="M15" s="117"/>
      <c r="N15" s="117"/>
      <c r="O15" s="117"/>
      <c r="P15" s="117"/>
      <c r="Q15" s="117"/>
      <c r="R15" s="121"/>
      <c r="S15" s="110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</row>
    <row r="16" spans="1:29" ht="18.75" x14ac:dyDescent="0.3">
      <c r="A16" s="117"/>
      <c r="B16" s="118"/>
      <c r="C16" s="209" t="s">
        <v>422</v>
      </c>
      <c r="D16" s="136"/>
      <c r="E16" s="117"/>
      <c r="F16" s="117"/>
      <c r="G16" s="121"/>
      <c r="H16" s="121"/>
      <c r="I16" s="121"/>
      <c r="J16" s="117"/>
      <c r="K16" s="117"/>
      <c r="L16" s="117"/>
      <c r="M16" s="117"/>
      <c r="N16" s="117"/>
      <c r="O16" s="117"/>
      <c r="P16" s="117"/>
      <c r="Q16" s="117"/>
      <c r="R16" s="121"/>
      <c r="S16" s="110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</row>
    <row r="17" spans="1:29" ht="18.75" x14ac:dyDescent="0.3">
      <c r="A17" s="191"/>
      <c r="B17" s="210"/>
      <c r="C17" s="209" t="s">
        <v>364</v>
      </c>
      <c r="D17" s="211"/>
      <c r="E17" s="191"/>
      <c r="F17" s="191"/>
      <c r="G17" s="192"/>
      <c r="H17" s="192"/>
      <c r="I17" s="192"/>
      <c r="J17" s="191"/>
      <c r="K17" s="191"/>
      <c r="L17" s="191"/>
      <c r="M17" s="191"/>
      <c r="N17" s="191"/>
      <c r="O17" s="191"/>
      <c r="P17" s="191"/>
      <c r="Q17" s="191"/>
      <c r="R17" s="192"/>
      <c r="S17" s="110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</row>
    <row r="18" spans="1:29" ht="18.75" x14ac:dyDescent="0.3">
      <c r="A18" s="117"/>
      <c r="B18" s="118"/>
      <c r="C18" s="209" t="s">
        <v>423</v>
      </c>
      <c r="D18" s="136"/>
      <c r="E18" s="117"/>
      <c r="F18" s="117"/>
      <c r="G18" s="121"/>
      <c r="H18" s="121"/>
      <c r="I18" s="121"/>
      <c r="J18" s="117"/>
      <c r="K18" s="117"/>
      <c r="L18" s="117"/>
      <c r="M18" s="117"/>
      <c r="N18" s="117"/>
      <c r="O18" s="117"/>
      <c r="P18" s="117"/>
      <c r="Q18" s="117"/>
      <c r="R18" s="121"/>
      <c r="S18" s="110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</row>
    <row r="19" spans="1:29" ht="18.75" x14ac:dyDescent="0.3">
      <c r="A19" s="117"/>
      <c r="B19" s="118"/>
      <c r="C19" s="209" t="s">
        <v>424</v>
      </c>
      <c r="D19" s="136"/>
      <c r="E19" s="117"/>
      <c r="F19" s="117"/>
      <c r="G19" s="121"/>
      <c r="H19" s="121"/>
      <c r="I19" s="121"/>
      <c r="J19" s="117"/>
      <c r="K19" s="117"/>
      <c r="L19" s="117"/>
      <c r="M19" s="117"/>
      <c r="N19" s="117"/>
      <c r="O19" s="117"/>
      <c r="P19" s="117"/>
      <c r="Q19" s="117"/>
      <c r="R19" s="121"/>
      <c r="S19" s="110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</row>
    <row r="20" spans="1:29" ht="18.75" x14ac:dyDescent="0.3">
      <c r="A20" s="117"/>
      <c r="B20" s="118"/>
      <c r="C20" s="209" t="s">
        <v>365</v>
      </c>
      <c r="D20" s="136"/>
      <c r="E20" s="117"/>
      <c r="F20" s="117"/>
      <c r="G20" s="121"/>
      <c r="H20" s="121"/>
      <c r="I20" s="121"/>
      <c r="J20" s="117"/>
      <c r="K20" s="117"/>
      <c r="L20" s="117"/>
      <c r="M20" s="117"/>
      <c r="N20" s="117"/>
      <c r="O20" s="117"/>
      <c r="P20" s="117"/>
      <c r="Q20" s="117"/>
      <c r="R20" s="121"/>
      <c r="S20" s="110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</row>
    <row r="21" spans="1:29" ht="18.75" x14ac:dyDescent="0.3">
      <c r="A21" s="117"/>
      <c r="B21" s="118"/>
      <c r="C21" s="209" t="s">
        <v>425</v>
      </c>
      <c r="D21" s="136"/>
      <c r="E21" s="117"/>
      <c r="F21" s="117"/>
      <c r="G21" s="121"/>
      <c r="H21" s="121"/>
      <c r="I21" s="121"/>
      <c r="J21" s="117"/>
      <c r="K21" s="117"/>
      <c r="L21" s="117"/>
      <c r="M21" s="117"/>
      <c r="N21" s="117"/>
      <c r="O21" s="117"/>
      <c r="P21" s="117"/>
      <c r="Q21" s="117"/>
      <c r="R21" s="121"/>
      <c r="S21" s="110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</row>
    <row r="22" spans="1:29" ht="18.75" x14ac:dyDescent="0.3">
      <c r="A22" s="117"/>
      <c r="B22" s="118"/>
      <c r="C22" s="209" t="s">
        <v>366</v>
      </c>
      <c r="D22" s="136"/>
      <c r="E22" s="117"/>
      <c r="F22" s="117"/>
      <c r="G22" s="121"/>
      <c r="H22" s="121"/>
      <c r="I22" s="121"/>
      <c r="J22" s="117"/>
      <c r="K22" s="117"/>
      <c r="L22" s="117"/>
      <c r="M22" s="117"/>
      <c r="N22" s="117"/>
      <c r="O22" s="117"/>
      <c r="P22" s="117"/>
      <c r="Q22" s="117"/>
      <c r="R22" s="121"/>
      <c r="S22" s="110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</row>
    <row r="23" spans="1:29" ht="18.75" x14ac:dyDescent="0.3">
      <c r="A23" s="114"/>
      <c r="B23" s="126"/>
      <c r="C23" s="212" t="s">
        <v>367</v>
      </c>
      <c r="D23" s="137"/>
      <c r="E23" s="186"/>
      <c r="F23" s="186"/>
      <c r="G23" s="127"/>
      <c r="H23" s="127"/>
      <c r="I23" s="127"/>
      <c r="J23" s="114"/>
      <c r="K23" s="114"/>
      <c r="L23" s="114"/>
      <c r="M23" s="114"/>
      <c r="N23" s="114"/>
      <c r="O23" s="114"/>
      <c r="P23" s="114"/>
      <c r="Q23" s="114"/>
      <c r="R23" s="127"/>
      <c r="S23" s="110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</row>
    <row r="24" spans="1:29" ht="18.75" x14ac:dyDescent="0.3">
      <c r="A24" s="152"/>
      <c r="B24" s="156" t="s">
        <v>16</v>
      </c>
      <c r="C24" s="166"/>
      <c r="D24" s="167">
        <v>21100</v>
      </c>
      <c r="E24" s="152"/>
      <c r="F24" s="152"/>
      <c r="G24" s="116"/>
      <c r="H24" s="116"/>
      <c r="I24" s="116"/>
      <c r="J24" s="116"/>
      <c r="K24" s="162"/>
      <c r="L24" s="162"/>
      <c r="M24" s="162"/>
      <c r="N24" s="152"/>
      <c r="O24" s="152"/>
      <c r="P24" s="152"/>
      <c r="Q24" s="152"/>
      <c r="R24" s="116"/>
      <c r="S24" s="110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</row>
    <row r="25" spans="1:29" ht="21" x14ac:dyDescent="0.3">
      <c r="A25" s="129"/>
      <c r="B25" s="130"/>
      <c r="C25" s="130"/>
      <c r="D25" s="131"/>
      <c r="E25" s="129"/>
      <c r="F25" s="129"/>
      <c r="G25" s="132"/>
      <c r="H25" s="132"/>
      <c r="I25" s="132"/>
      <c r="J25" s="132"/>
      <c r="K25" s="133"/>
      <c r="L25" s="133"/>
      <c r="M25" s="133"/>
      <c r="N25" s="129"/>
      <c r="O25" s="129"/>
      <c r="P25" s="129"/>
      <c r="Q25" s="129"/>
      <c r="R25" s="173">
        <v>22</v>
      </c>
      <c r="S25" s="110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</row>
    <row r="26" spans="1:29" ht="18.75" x14ac:dyDescent="0.3">
      <c r="A26" s="129"/>
      <c r="B26" s="130"/>
      <c r="C26" s="130"/>
      <c r="D26" s="131"/>
      <c r="E26" s="129"/>
      <c r="F26" s="129"/>
      <c r="G26" s="132"/>
      <c r="H26" s="132"/>
      <c r="I26" s="132"/>
      <c r="J26" s="132"/>
      <c r="K26" s="133"/>
      <c r="L26" s="133"/>
      <c r="M26" s="133"/>
      <c r="N26" s="129"/>
      <c r="O26" s="129"/>
      <c r="P26" s="129"/>
      <c r="Q26" s="129"/>
      <c r="R26" s="132"/>
      <c r="S26" s="110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</row>
    <row r="27" spans="1:29" ht="18.75" x14ac:dyDescent="0.3">
      <c r="A27" s="129"/>
      <c r="B27" s="130"/>
      <c r="C27" s="130"/>
      <c r="D27" s="131"/>
      <c r="E27" s="129"/>
      <c r="F27" s="129"/>
      <c r="G27" s="132"/>
      <c r="H27" s="132"/>
      <c r="I27" s="132"/>
      <c r="J27" s="132"/>
      <c r="K27" s="133"/>
      <c r="L27" s="133"/>
      <c r="M27" s="133"/>
      <c r="N27" s="129"/>
      <c r="O27" s="129"/>
      <c r="P27" s="129"/>
      <c r="Q27" s="129"/>
      <c r="R27" s="132"/>
      <c r="S27" s="110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</row>
    <row r="28" spans="1:29" ht="18.75" x14ac:dyDescent="0.3">
      <c r="A28" s="129">
        <v>1.2</v>
      </c>
      <c r="B28" s="315" t="s">
        <v>61</v>
      </c>
      <c r="C28" s="315"/>
      <c r="D28" s="180"/>
      <c r="E28" s="129"/>
      <c r="F28" s="129"/>
      <c r="G28" s="132"/>
      <c r="H28" s="132"/>
      <c r="I28" s="132"/>
      <c r="J28" s="129"/>
      <c r="K28" s="129"/>
      <c r="L28" s="129"/>
      <c r="M28" s="129"/>
      <c r="N28" s="129"/>
      <c r="O28" s="129"/>
      <c r="P28" s="129"/>
      <c r="Q28" s="129"/>
      <c r="R28" s="132"/>
      <c r="S28" s="110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</row>
    <row r="29" spans="1:29" ht="18.75" x14ac:dyDescent="0.3">
      <c r="A29" s="312" t="s">
        <v>38</v>
      </c>
      <c r="B29" s="312" t="s">
        <v>256</v>
      </c>
      <c r="C29" s="320" t="s">
        <v>257</v>
      </c>
      <c r="D29" s="113" t="s">
        <v>11</v>
      </c>
      <c r="E29" s="312" t="s">
        <v>41</v>
      </c>
      <c r="F29" s="112" t="s">
        <v>42</v>
      </c>
      <c r="G29" s="311" t="s">
        <v>43</v>
      </c>
      <c r="H29" s="311"/>
      <c r="I29" s="311"/>
      <c r="J29" s="311" t="s">
        <v>409</v>
      </c>
      <c r="K29" s="311"/>
      <c r="L29" s="311"/>
      <c r="M29" s="311"/>
      <c r="N29" s="311"/>
      <c r="O29" s="311"/>
      <c r="P29" s="311"/>
      <c r="Q29" s="311"/>
      <c r="R29" s="311"/>
      <c r="S29" s="110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</row>
    <row r="30" spans="1:29" ht="26.25" x14ac:dyDescent="0.3">
      <c r="A30" s="312"/>
      <c r="B30" s="312"/>
      <c r="C30" s="321"/>
      <c r="D30" s="115" t="s">
        <v>44</v>
      </c>
      <c r="E30" s="312"/>
      <c r="F30" s="114" t="s">
        <v>45</v>
      </c>
      <c r="G30" s="116" t="s">
        <v>46</v>
      </c>
      <c r="H30" s="116" t="s">
        <v>47</v>
      </c>
      <c r="I30" s="116" t="s">
        <v>48</v>
      </c>
      <c r="J30" s="116" t="s">
        <v>49</v>
      </c>
      <c r="K30" s="116" t="s">
        <v>50</v>
      </c>
      <c r="L30" s="116" t="s">
        <v>51</v>
      </c>
      <c r="M30" s="116" t="s">
        <v>52</v>
      </c>
      <c r="N30" s="116" t="s">
        <v>53</v>
      </c>
      <c r="O30" s="116" t="s">
        <v>54</v>
      </c>
      <c r="P30" s="116" t="s">
        <v>55</v>
      </c>
      <c r="Q30" s="116" t="s">
        <v>56</v>
      </c>
      <c r="R30" s="116" t="s">
        <v>57</v>
      </c>
      <c r="S30" s="110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</row>
    <row r="31" spans="1:29" ht="18.75" x14ac:dyDescent="0.3">
      <c r="A31" s="185">
        <v>1</v>
      </c>
      <c r="B31" s="124" t="s">
        <v>300</v>
      </c>
      <c r="C31" s="60" t="s">
        <v>302</v>
      </c>
      <c r="D31" s="213">
        <v>12000</v>
      </c>
      <c r="E31" s="185" t="s">
        <v>288</v>
      </c>
      <c r="F31" s="185" t="s">
        <v>19</v>
      </c>
      <c r="G31" s="125"/>
      <c r="H31" s="125"/>
      <c r="I31" s="125"/>
      <c r="J31" s="112"/>
      <c r="K31" s="112"/>
      <c r="L31" s="112"/>
      <c r="M31" s="112"/>
      <c r="N31" s="112"/>
      <c r="O31" s="112"/>
      <c r="P31" s="112"/>
      <c r="Q31" s="112"/>
      <c r="R31" s="125"/>
      <c r="S31" s="110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</row>
    <row r="32" spans="1:29" ht="18.75" x14ac:dyDescent="0.3">
      <c r="A32" s="117"/>
      <c r="B32" s="118" t="s">
        <v>301</v>
      </c>
      <c r="C32" s="136" t="s">
        <v>303</v>
      </c>
      <c r="D32" s="214"/>
      <c r="E32" s="117" t="s">
        <v>72</v>
      </c>
      <c r="F32" s="117"/>
      <c r="G32" s="121"/>
      <c r="H32" s="121"/>
      <c r="I32" s="121"/>
      <c r="J32" s="117"/>
      <c r="K32" s="117"/>
      <c r="L32" s="117"/>
      <c r="M32" s="117"/>
      <c r="N32" s="117"/>
      <c r="O32" s="117"/>
      <c r="P32" s="117"/>
      <c r="Q32" s="117"/>
      <c r="R32" s="121"/>
      <c r="S32" s="110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</row>
    <row r="33" spans="1:29" ht="18.75" x14ac:dyDescent="0.3">
      <c r="A33" s="117"/>
      <c r="B33" s="118"/>
      <c r="C33" s="136" t="s">
        <v>304</v>
      </c>
      <c r="D33" s="214"/>
      <c r="E33" s="117"/>
      <c r="F33" s="117"/>
      <c r="G33" s="121"/>
      <c r="H33" s="121"/>
      <c r="I33" s="121"/>
      <c r="J33" s="117"/>
      <c r="K33" s="117"/>
      <c r="L33" s="117"/>
      <c r="M33" s="117"/>
      <c r="N33" s="117"/>
      <c r="O33" s="117"/>
      <c r="P33" s="117"/>
      <c r="Q33" s="117"/>
      <c r="R33" s="121"/>
      <c r="S33" s="110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</row>
    <row r="34" spans="1:29" ht="18.75" x14ac:dyDescent="0.3">
      <c r="A34" s="117"/>
      <c r="B34" s="118"/>
      <c r="C34" s="136" t="s">
        <v>305</v>
      </c>
      <c r="D34" s="214"/>
      <c r="E34" s="117"/>
      <c r="F34" s="117"/>
      <c r="G34" s="121"/>
      <c r="H34" s="121"/>
      <c r="I34" s="121"/>
      <c r="J34" s="117"/>
      <c r="K34" s="117"/>
      <c r="L34" s="117"/>
      <c r="M34" s="117"/>
      <c r="N34" s="117"/>
      <c r="O34" s="117"/>
      <c r="P34" s="117"/>
      <c r="Q34" s="117"/>
      <c r="R34" s="121"/>
      <c r="S34" s="110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</row>
    <row r="35" spans="1:29" ht="18.75" x14ac:dyDescent="0.3">
      <c r="A35" s="117"/>
      <c r="B35" s="118"/>
      <c r="C35" s="136" t="s">
        <v>306</v>
      </c>
      <c r="D35" s="215"/>
      <c r="E35" s="117"/>
      <c r="F35" s="117"/>
      <c r="G35" s="121"/>
      <c r="H35" s="121"/>
      <c r="I35" s="121"/>
      <c r="J35" s="117"/>
      <c r="K35" s="117"/>
      <c r="L35" s="117"/>
      <c r="M35" s="117"/>
      <c r="N35" s="117"/>
      <c r="O35" s="117"/>
      <c r="P35" s="117"/>
      <c r="Q35" s="117"/>
      <c r="R35" s="121"/>
      <c r="S35" s="110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</row>
    <row r="36" spans="1:29" ht="18.75" x14ac:dyDescent="0.3">
      <c r="A36" s="117"/>
      <c r="B36" s="118"/>
      <c r="C36" s="136" t="s">
        <v>307</v>
      </c>
      <c r="D36" s="215"/>
      <c r="E36" s="117"/>
      <c r="F36" s="117"/>
      <c r="G36" s="121"/>
      <c r="H36" s="121"/>
      <c r="I36" s="121"/>
      <c r="J36" s="117"/>
      <c r="K36" s="117"/>
      <c r="L36" s="117"/>
      <c r="M36" s="117"/>
      <c r="N36" s="117"/>
      <c r="O36" s="117"/>
      <c r="P36" s="117"/>
      <c r="Q36" s="117"/>
      <c r="R36" s="121"/>
      <c r="S36" s="110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</row>
    <row r="37" spans="1:29" ht="18.75" x14ac:dyDescent="0.3">
      <c r="A37" s="117"/>
      <c r="B37" s="118"/>
      <c r="C37" s="136" t="s">
        <v>308</v>
      </c>
      <c r="D37" s="215"/>
      <c r="E37" s="117"/>
      <c r="F37" s="117"/>
      <c r="G37" s="121"/>
      <c r="H37" s="121"/>
      <c r="I37" s="121"/>
      <c r="J37" s="117"/>
      <c r="K37" s="117"/>
      <c r="L37" s="117"/>
      <c r="M37" s="117"/>
      <c r="N37" s="117"/>
      <c r="O37" s="117"/>
      <c r="P37" s="117"/>
      <c r="Q37" s="117"/>
      <c r="R37" s="121"/>
      <c r="S37" s="110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</row>
    <row r="38" spans="1:29" ht="18.75" x14ac:dyDescent="0.3">
      <c r="A38" s="117"/>
      <c r="B38" s="118"/>
      <c r="C38" s="136" t="s">
        <v>309</v>
      </c>
      <c r="D38" s="215"/>
      <c r="E38" s="117"/>
      <c r="F38" s="117"/>
      <c r="G38" s="121"/>
      <c r="H38" s="121"/>
      <c r="I38" s="121"/>
      <c r="J38" s="117"/>
      <c r="K38" s="117"/>
      <c r="L38" s="117"/>
      <c r="M38" s="117"/>
      <c r="N38" s="117"/>
      <c r="O38" s="117"/>
      <c r="P38" s="117"/>
      <c r="Q38" s="117"/>
      <c r="R38" s="121"/>
      <c r="S38" s="110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</row>
    <row r="39" spans="1:29" ht="18.75" x14ac:dyDescent="0.3">
      <c r="A39" s="117"/>
      <c r="B39" s="118"/>
      <c r="C39" s="136" t="s">
        <v>310</v>
      </c>
      <c r="D39" s="215"/>
      <c r="E39" s="117"/>
      <c r="F39" s="117"/>
      <c r="G39" s="121"/>
      <c r="H39" s="121"/>
      <c r="I39" s="121"/>
      <c r="J39" s="117"/>
      <c r="K39" s="117"/>
      <c r="L39" s="117"/>
      <c r="M39" s="117"/>
      <c r="N39" s="117"/>
      <c r="O39" s="117"/>
      <c r="P39" s="117"/>
      <c r="Q39" s="117"/>
      <c r="R39" s="121"/>
      <c r="S39" s="110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</row>
    <row r="40" spans="1:29" ht="18.75" x14ac:dyDescent="0.3">
      <c r="A40" s="117"/>
      <c r="B40" s="118"/>
      <c r="C40" s="136" t="s">
        <v>311</v>
      </c>
      <c r="D40" s="215"/>
      <c r="E40" s="117"/>
      <c r="F40" s="117"/>
      <c r="G40" s="121"/>
      <c r="H40" s="121"/>
      <c r="I40" s="121"/>
      <c r="J40" s="117"/>
      <c r="K40" s="117"/>
      <c r="L40" s="117"/>
      <c r="M40" s="117"/>
      <c r="N40" s="117"/>
      <c r="O40" s="117"/>
      <c r="P40" s="117"/>
      <c r="Q40" s="117"/>
      <c r="R40" s="121"/>
      <c r="S40" s="110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</row>
    <row r="41" spans="1:29" ht="18.75" x14ac:dyDescent="0.3">
      <c r="A41" s="117"/>
      <c r="B41" s="118"/>
      <c r="C41" s="136" t="s">
        <v>312</v>
      </c>
      <c r="D41" s="215"/>
      <c r="E41" s="117"/>
      <c r="F41" s="117"/>
      <c r="G41" s="121"/>
      <c r="H41" s="121"/>
      <c r="I41" s="121"/>
      <c r="J41" s="117"/>
      <c r="K41" s="117"/>
      <c r="L41" s="117"/>
      <c r="M41" s="117"/>
      <c r="N41" s="117"/>
      <c r="O41" s="117"/>
      <c r="P41" s="117"/>
      <c r="Q41" s="117"/>
      <c r="R41" s="121"/>
      <c r="S41" s="110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</row>
    <row r="42" spans="1:29" ht="18.75" x14ac:dyDescent="0.3">
      <c r="A42" s="117"/>
      <c r="B42" s="118"/>
      <c r="C42" s="136" t="s">
        <v>431</v>
      </c>
      <c r="D42" s="215"/>
      <c r="E42" s="117"/>
      <c r="F42" s="117"/>
      <c r="G42" s="121"/>
      <c r="H42" s="121"/>
      <c r="I42" s="121"/>
      <c r="J42" s="117"/>
      <c r="K42" s="117"/>
      <c r="L42" s="117"/>
      <c r="M42" s="117"/>
      <c r="N42" s="117"/>
      <c r="O42" s="117"/>
      <c r="P42" s="117"/>
      <c r="Q42" s="117"/>
      <c r="R42" s="121"/>
      <c r="S42" s="110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</row>
    <row r="43" spans="1:29" ht="18.75" x14ac:dyDescent="0.3">
      <c r="A43" s="117"/>
      <c r="B43" s="118"/>
      <c r="C43" s="136" t="s">
        <v>313</v>
      </c>
      <c r="D43" s="215"/>
      <c r="E43" s="117"/>
      <c r="F43" s="117"/>
      <c r="G43" s="121"/>
      <c r="H43" s="121"/>
      <c r="I43" s="121"/>
      <c r="J43" s="117"/>
      <c r="K43" s="117"/>
      <c r="L43" s="117"/>
      <c r="M43" s="117"/>
      <c r="N43" s="117"/>
      <c r="O43" s="117"/>
      <c r="P43" s="117"/>
      <c r="Q43" s="117"/>
      <c r="R43" s="121"/>
      <c r="S43" s="110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</row>
    <row r="44" spans="1:29" ht="18.75" x14ac:dyDescent="0.3">
      <c r="A44" s="117"/>
      <c r="B44" s="118"/>
      <c r="C44" s="136" t="s">
        <v>314</v>
      </c>
      <c r="D44" s="215"/>
      <c r="E44" s="117"/>
      <c r="F44" s="117"/>
      <c r="G44" s="121"/>
      <c r="H44" s="121"/>
      <c r="I44" s="121"/>
      <c r="J44" s="117"/>
      <c r="K44" s="117"/>
      <c r="L44" s="117"/>
      <c r="M44" s="117"/>
      <c r="N44" s="117"/>
      <c r="O44" s="117"/>
      <c r="P44" s="117"/>
      <c r="Q44" s="117"/>
      <c r="R44" s="121"/>
      <c r="S44" s="110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</row>
    <row r="45" spans="1:29" ht="18.75" x14ac:dyDescent="0.3">
      <c r="A45" s="117"/>
      <c r="B45" s="118"/>
      <c r="C45" s="136" t="s">
        <v>315</v>
      </c>
      <c r="D45" s="215"/>
      <c r="E45" s="117"/>
      <c r="F45" s="117"/>
      <c r="G45" s="121"/>
      <c r="H45" s="121"/>
      <c r="I45" s="121"/>
      <c r="J45" s="117"/>
      <c r="K45" s="117"/>
      <c r="L45" s="117"/>
      <c r="M45" s="117"/>
      <c r="N45" s="117"/>
      <c r="O45" s="117"/>
      <c r="P45" s="117"/>
      <c r="Q45" s="117"/>
      <c r="R45" s="121"/>
      <c r="S45" s="110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</row>
    <row r="46" spans="1:29" ht="18.75" x14ac:dyDescent="0.3">
      <c r="A46" s="117"/>
      <c r="B46" s="118"/>
      <c r="C46" s="136" t="s">
        <v>316</v>
      </c>
      <c r="D46" s="215"/>
      <c r="E46" s="117"/>
      <c r="F46" s="117"/>
      <c r="G46" s="121"/>
      <c r="H46" s="121"/>
      <c r="I46" s="121"/>
      <c r="J46" s="117"/>
      <c r="K46" s="117"/>
      <c r="L46" s="117"/>
      <c r="M46" s="117"/>
      <c r="N46" s="117"/>
      <c r="O46" s="117"/>
      <c r="P46" s="117"/>
      <c r="Q46" s="117"/>
      <c r="R46" s="121"/>
      <c r="S46" s="110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</row>
    <row r="47" spans="1:29" ht="18.75" x14ac:dyDescent="0.3">
      <c r="A47" s="117"/>
      <c r="B47" s="118"/>
      <c r="C47" s="136" t="s">
        <v>317</v>
      </c>
      <c r="D47" s="215"/>
      <c r="E47" s="117"/>
      <c r="F47" s="117"/>
      <c r="G47" s="121"/>
      <c r="H47" s="121"/>
      <c r="I47" s="121"/>
      <c r="J47" s="117"/>
      <c r="K47" s="117"/>
      <c r="L47" s="117"/>
      <c r="M47" s="117"/>
      <c r="N47" s="117"/>
      <c r="O47" s="117"/>
      <c r="P47" s="117"/>
      <c r="Q47" s="117"/>
      <c r="R47" s="121"/>
      <c r="S47" s="110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</row>
    <row r="48" spans="1:29" ht="18.75" x14ac:dyDescent="0.3">
      <c r="A48" s="117"/>
      <c r="B48" s="118"/>
      <c r="C48" s="136" t="s">
        <v>318</v>
      </c>
      <c r="D48" s="215"/>
      <c r="E48" s="117"/>
      <c r="F48" s="117"/>
      <c r="G48" s="121"/>
      <c r="H48" s="121"/>
      <c r="I48" s="121"/>
      <c r="J48" s="117"/>
      <c r="K48" s="117"/>
      <c r="L48" s="117"/>
      <c r="M48" s="117"/>
      <c r="N48" s="117"/>
      <c r="O48" s="117"/>
      <c r="P48" s="117"/>
      <c r="Q48" s="117"/>
      <c r="R48" s="121"/>
      <c r="S48" s="110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</row>
    <row r="49" spans="1:29" ht="18.75" x14ac:dyDescent="0.3">
      <c r="A49" s="152"/>
      <c r="B49" s="156" t="s">
        <v>16</v>
      </c>
      <c r="C49" s="157"/>
      <c r="D49" s="169">
        <v>12000</v>
      </c>
      <c r="E49" s="152"/>
      <c r="F49" s="152"/>
      <c r="G49" s="116"/>
      <c r="H49" s="116"/>
      <c r="I49" s="116"/>
      <c r="J49" s="152"/>
      <c r="K49" s="152"/>
      <c r="L49" s="152"/>
      <c r="M49" s="152"/>
      <c r="N49" s="152"/>
      <c r="O49" s="152"/>
      <c r="P49" s="152"/>
      <c r="Q49" s="152"/>
      <c r="R49" s="116"/>
      <c r="S49" s="110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</row>
    <row r="50" spans="1:29" s="193" customFormat="1" ht="21" x14ac:dyDescent="0.3">
      <c r="A50" s="129"/>
      <c r="B50" s="150"/>
      <c r="C50" s="138"/>
      <c r="D50" s="180"/>
      <c r="E50" s="129"/>
      <c r="F50" s="129"/>
      <c r="G50" s="132"/>
      <c r="H50" s="132"/>
      <c r="I50" s="132"/>
      <c r="J50" s="129"/>
      <c r="K50" s="129"/>
      <c r="L50" s="129"/>
      <c r="M50" s="129"/>
      <c r="N50" s="129"/>
      <c r="O50" s="129"/>
      <c r="P50" s="129"/>
      <c r="Q50" s="129"/>
      <c r="R50" s="173">
        <v>23</v>
      </c>
      <c r="S50" s="110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</row>
    <row r="51" spans="1:29" s="193" customFormat="1" ht="18.75" x14ac:dyDescent="0.3">
      <c r="A51" s="129"/>
      <c r="B51" s="150"/>
      <c r="C51" s="138"/>
      <c r="D51" s="180"/>
      <c r="E51" s="129"/>
      <c r="F51" s="129"/>
      <c r="G51" s="132"/>
      <c r="H51" s="132"/>
      <c r="I51" s="132"/>
      <c r="J51" s="129"/>
      <c r="K51" s="129"/>
      <c r="L51" s="129"/>
      <c r="M51" s="129"/>
      <c r="N51" s="129"/>
      <c r="O51" s="129"/>
      <c r="P51" s="129"/>
      <c r="Q51" s="129"/>
      <c r="R51" s="132"/>
      <c r="S51" s="110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</row>
    <row r="52" spans="1:29" s="193" customFormat="1" ht="18.75" x14ac:dyDescent="0.3">
      <c r="A52" s="129"/>
      <c r="B52" s="150"/>
      <c r="C52" s="138"/>
      <c r="D52" s="180"/>
      <c r="E52" s="129"/>
      <c r="F52" s="129"/>
      <c r="G52" s="132"/>
      <c r="H52" s="132"/>
      <c r="I52" s="132"/>
      <c r="J52" s="129"/>
      <c r="K52" s="129"/>
      <c r="L52" s="129"/>
      <c r="M52" s="129"/>
      <c r="N52" s="129"/>
      <c r="O52" s="129"/>
      <c r="P52" s="129"/>
      <c r="Q52" s="129"/>
      <c r="R52" s="132"/>
      <c r="S52" s="110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</row>
    <row r="53" spans="1:29" ht="20.25" x14ac:dyDescent="0.3">
      <c r="A53" s="104" t="s">
        <v>258</v>
      </c>
      <c r="B53" s="130"/>
      <c r="C53" s="138"/>
      <c r="D53" s="138"/>
      <c r="E53" s="129"/>
      <c r="F53" s="129"/>
      <c r="G53" s="132"/>
      <c r="H53" s="132"/>
      <c r="I53" s="132"/>
      <c r="J53" s="129"/>
      <c r="K53" s="129"/>
      <c r="L53" s="129"/>
      <c r="M53" s="129"/>
      <c r="N53" s="129"/>
      <c r="O53" s="129"/>
      <c r="P53" s="129"/>
      <c r="Q53" s="129"/>
      <c r="R53" s="132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</row>
    <row r="54" spans="1:29" s="193" customFormat="1" ht="20.25" x14ac:dyDescent="0.3">
      <c r="A54" s="99" t="s">
        <v>372</v>
      </c>
      <c r="B54" s="302"/>
      <c r="C54" s="138"/>
      <c r="D54" s="138"/>
      <c r="E54" s="129"/>
      <c r="F54" s="129"/>
      <c r="G54" s="132"/>
      <c r="H54" s="132"/>
      <c r="I54" s="132"/>
      <c r="J54" s="129"/>
      <c r="K54" s="129"/>
      <c r="L54" s="129"/>
      <c r="M54" s="129"/>
      <c r="N54" s="129"/>
      <c r="O54" s="129"/>
      <c r="P54" s="129"/>
      <c r="Q54" s="129"/>
      <c r="R54" s="132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</row>
    <row r="55" spans="1:29" s="193" customFormat="1" ht="18.75" x14ac:dyDescent="0.3">
      <c r="A55" s="312" t="s">
        <v>38</v>
      </c>
      <c r="B55" s="312" t="s">
        <v>256</v>
      </c>
      <c r="C55" s="320" t="s">
        <v>257</v>
      </c>
      <c r="D55" s="113" t="s">
        <v>11</v>
      </c>
      <c r="E55" s="312" t="s">
        <v>41</v>
      </c>
      <c r="F55" s="112" t="s">
        <v>42</v>
      </c>
      <c r="G55" s="311" t="s">
        <v>43</v>
      </c>
      <c r="H55" s="311"/>
      <c r="I55" s="311"/>
      <c r="J55" s="311" t="s">
        <v>409</v>
      </c>
      <c r="K55" s="311"/>
      <c r="L55" s="311"/>
      <c r="M55" s="311"/>
      <c r="N55" s="311"/>
      <c r="O55" s="311"/>
      <c r="P55" s="311"/>
      <c r="Q55" s="311"/>
      <c r="R55" s="311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</row>
    <row r="56" spans="1:29" s="193" customFormat="1" ht="26.25" x14ac:dyDescent="0.2">
      <c r="A56" s="312"/>
      <c r="B56" s="312"/>
      <c r="C56" s="321"/>
      <c r="D56" s="115" t="s">
        <v>44</v>
      </c>
      <c r="E56" s="312"/>
      <c r="F56" s="114" t="s">
        <v>45</v>
      </c>
      <c r="G56" s="116" t="s">
        <v>46</v>
      </c>
      <c r="H56" s="116" t="s">
        <v>47</v>
      </c>
      <c r="I56" s="116" t="s">
        <v>48</v>
      </c>
      <c r="J56" s="116" t="s">
        <v>49</v>
      </c>
      <c r="K56" s="116" t="s">
        <v>50</v>
      </c>
      <c r="L56" s="116" t="s">
        <v>51</v>
      </c>
      <c r="M56" s="116" t="s">
        <v>52</v>
      </c>
      <c r="N56" s="116" t="s">
        <v>53</v>
      </c>
      <c r="O56" s="116" t="s">
        <v>54</v>
      </c>
      <c r="P56" s="116" t="s">
        <v>55</v>
      </c>
      <c r="Q56" s="116" t="s">
        <v>56</v>
      </c>
      <c r="R56" s="116" t="s">
        <v>57</v>
      </c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</row>
    <row r="57" spans="1:29" s="193" customFormat="1" ht="20.25" x14ac:dyDescent="0.3">
      <c r="A57" s="11">
        <v>1</v>
      </c>
      <c r="B57" s="124" t="s">
        <v>373</v>
      </c>
      <c r="C57" s="119" t="s">
        <v>374</v>
      </c>
      <c r="D57" s="257">
        <v>60000</v>
      </c>
      <c r="E57" s="185" t="s">
        <v>288</v>
      </c>
      <c r="F57" s="185" t="s">
        <v>287</v>
      </c>
      <c r="G57" s="125"/>
      <c r="H57" s="125"/>
      <c r="I57" s="125"/>
      <c r="J57" s="185"/>
      <c r="K57" s="185"/>
      <c r="L57" s="185"/>
      <c r="M57" s="185"/>
      <c r="N57" s="185"/>
      <c r="O57" s="185"/>
      <c r="P57" s="185"/>
      <c r="Q57" s="185"/>
      <c r="R57" s="125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</row>
    <row r="58" spans="1:29" s="193" customFormat="1" ht="20.25" x14ac:dyDescent="0.3">
      <c r="A58" s="28"/>
      <c r="B58" s="118"/>
      <c r="C58" s="123" t="s">
        <v>434</v>
      </c>
      <c r="D58" s="123"/>
      <c r="E58" s="117" t="s">
        <v>72</v>
      </c>
      <c r="F58" s="117"/>
      <c r="G58" s="121"/>
      <c r="H58" s="121"/>
      <c r="I58" s="121"/>
      <c r="J58" s="117"/>
      <c r="K58" s="117"/>
      <c r="L58" s="117"/>
      <c r="M58" s="117"/>
      <c r="N58" s="117"/>
      <c r="O58" s="117"/>
      <c r="P58" s="117"/>
      <c r="Q58" s="117"/>
      <c r="R58" s="121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</row>
    <row r="59" spans="1:29" s="193" customFormat="1" ht="20.25" x14ac:dyDescent="0.3">
      <c r="A59" s="28"/>
      <c r="B59" s="118"/>
      <c r="C59" s="194" t="s">
        <v>502</v>
      </c>
      <c r="D59" s="123"/>
      <c r="E59" s="117"/>
      <c r="F59" s="117"/>
      <c r="G59" s="121"/>
      <c r="H59" s="121"/>
      <c r="I59" s="121"/>
      <c r="J59" s="117"/>
      <c r="K59" s="117"/>
      <c r="L59" s="117"/>
      <c r="M59" s="117"/>
      <c r="N59" s="117"/>
      <c r="O59" s="117"/>
      <c r="P59" s="117"/>
      <c r="Q59" s="117"/>
      <c r="R59" s="121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</row>
    <row r="60" spans="1:29" s="193" customFormat="1" ht="20.25" x14ac:dyDescent="0.3">
      <c r="A60" s="28"/>
      <c r="B60" s="118"/>
      <c r="C60" s="194" t="s">
        <v>433</v>
      </c>
      <c r="D60" s="123"/>
      <c r="E60" s="117"/>
      <c r="F60" s="117"/>
      <c r="G60" s="121"/>
      <c r="H60" s="121"/>
      <c r="I60" s="121"/>
      <c r="J60" s="117"/>
      <c r="K60" s="117"/>
      <c r="L60" s="117"/>
      <c r="M60" s="117"/>
      <c r="N60" s="117"/>
      <c r="O60" s="117"/>
      <c r="P60" s="117"/>
      <c r="Q60" s="117"/>
      <c r="R60" s="121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</row>
    <row r="61" spans="1:29" s="193" customFormat="1" ht="20.25" x14ac:dyDescent="0.3">
      <c r="A61" s="28"/>
      <c r="B61" s="118"/>
      <c r="C61" s="194" t="s">
        <v>432</v>
      </c>
      <c r="D61" s="123"/>
      <c r="E61" s="117"/>
      <c r="F61" s="117"/>
      <c r="G61" s="121"/>
      <c r="H61" s="121"/>
      <c r="I61" s="121"/>
      <c r="J61" s="117"/>
      <c r="K61" s="117"/>
      <c r="L61" s="117"/>
      <c r="M61" s="117"/>
      <c r="N61" s="117"/>
      <c r="O61" s="117"/>
      <c r="P61" s="117"/>
      <c r="Q61" s="117"/>
      <c r="R61" s="121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</row>
    <row r="62" spans="1:29" s="193" customFormat="1" ht="20.25" x14ac:dyDescent="0.3">
      <c r="A62" s="28"/>
      <c r="B62" s="118"/>
      <c r="C62" s="123" t="s">
        <v>375</v>
      </c>
      <c r="D62" s="123"/>
      <c r="E62" s="117"/>
      <c r="F62" s="117"/>
      <c r="G62" s="121"/>
      <c r="H62" s="121"/>
      <c r="I62" s="121"/>
      <c r="J62" s="117"/>
      <c r="K62" s="117"/>
      <c r="L62" s="117"/>
      <c r="M62" s="117"/>
      <c r="N62" s="117"/>
      <c r="O62" s="117"/>
      <c r="P62" s="117"/>
      <c r="Q62" s="117"/>
      <c r="R62" s="121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</row>
    <row r="63" spans="1:29" s="193" customFormat="1" ht="20.25" x14ac:dyDescent="0.3">
      <c r="A63" s="28"/>
      <c r="B63" s="118"/>
      <c r="C63" s="123" t="s">
        <v>376</v>
      </c>
      <c r="D63" s="123"/>
      <c r="E63" s="117"/>
      <c r="F63" s="117"/>
      <c r="G63" s="121"/>
      <c r="H63" s="121"/>
      <c r="I63" s="121"/>
      <c r="J63" s="117"/>
      <c r="K63" s="117"/>
      <c r="L63" s="117"/>
      <c r="M63" s="117"/>
      <c r="N63" s="117"/>
      <c r="O63" s="117"/>
      <c r="P63" s="117"/>
      <c r="Q63" s="117"/>
      <c r="R63" s="121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</row>
    <row r="64" spans="1:29" s="193" customFormat="1" ht="20.25" x14ac:dyDescent="0.3">
      <c r="A64" s="28"/>
      <c r="B64" s="118"/>
      <c r="C64" s="123" t="s">
        <v>377</v>
      </c>
      <c r="D64" s="123"/>
      <c r="E64" s="117"/>
      <c r="F64" s="117"/>
      <c r="G64" s="121"/>
      <c r="H64" s="121"/>
      <c r="I64" s="121"/>
      <c r="J64" s="117"/>
      <c r="K64" s="117"/>
      <c r="L64" s="117"/>
      <c r="M64" s="117"/>
      <c r="N64" s="117"/>
      <c r="O64" s="117"/>
      <c r="P64" s="117"/>
      <c r="Q64" s="117"/>
      <c r="R64" s="121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</row>
    <row r="65" spans="1:29" s="193" customFormat="1" ht="20.25" x14ac:dyDescent="0.3">
      <c r="A65" s="28"/>
      <c r="B65" s="118"/>
      <c r="C65" s="123" t="s">
        <v>378</v>
      </c>
      <c r="D65" s="123"/>
      <c r="E65" s="117"/>
      <c r="F65" s="117"/>
      <c r="G65" s="121"/>
      <c r="H65" s="121"/>
      <c r="I65" s="121"/>
      <c r="J65" s="117"/>
      <c r="K65" s="117"/>
      <c r="L65" s="117"/>
      <c r="M65" s="117"/>
      <c r="N65" s="117"/>
      <c r="O65" s="117"/>
      <c r="P65" s="117"/>
      <c r="Q65" s="117"/>
      <c r="R65" s="121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</row>
    <row r="66" spans="1:29" s="193" customFormat="1" ht="20.25" x14ac:dyDescent="0.3">
      <c r="A66" s="28"/>
      <c r="B66" s="118"/>
      <c r="C66" s="123" t="s">
        <v>329</v>
      </c>
      <c r="D66" s="123"/>
      <c r="E66" s="117"/>
      <c r="F66" s="117"/>
      <c r="G66" s="121"/>
      <c r="H66" s="121"/>
      <c r="I66" s="121"/>
      <c r="J66" s="117"/>
      <c r="K66" s="117"/>
      <c r="L66" s="117"/>
      <c r="M66" s="117"/>
      <c r="N66" s="117"/>
      <c r="O66" s="117"/>
      <c r="P66" s="117"/>
      <c r="Q66" s="117"/>
      <c r="R66" s="121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</row>
    <row r="67" spans="1:29" s="193" customFormat="1" ht="20.25" x14ac:dyDescent="0.3">
      <c r="A67" s="28"/>
      <c r="B67" s="118"/>
      <c r="C67" s="123" t="s">
        <v>379</v>
      </c>
      <c r="D67" s="123"/>
      <c r="E67" s="117"/>
      <c r="F67" s="117"/>
      <c r="G67" s="121"/>
      <c r="H67" s="121"/>
      <c r="I67" s="121"/>
      <c r="J67" s="117"/>
      <c r="K67" s="117"/>
      <c r="L67" s="117"/>
      <c r="M67" s="117"/>
      <c r="N67" s="117"/>
      <c r="O67" s="117"/>
      <c r="P67" s="117"/>
      <c r="Q67" s="117"/>
      <c r="R67" s="121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</row>
    <row r="68" spans="1:29" s="193" customFormat="1" ht="20.25" x14ac:dyDescent="0.3">
      <c r="A68" s="28"/>
      <c r="B68" s="118"/>
      <c r="C68" s="123" t="s">
        <v>380</v>
      </c>
      <c r="D68" s="123"/>
      <c r="E68" s="117"/>
      <c r="F68" s="117"/>
      <c r="G68" s="121"/>
      <c r="H68" s="121"/>
      <c r="I68" s="121"/>
      <c r="J68" s="117"/>
      <c r="K68" s="117"/>
      <c r="L68" s="117"/>
      <c r="M68" s="117"/>
      <c r="N68" s="117"/>
      <c r="O68" s="117"/>
      <c r="P68" s="117"/>
      <c r="Q68" s="117"/>
      <c r="R68" s="121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</row>
    <row r="69" spans="1:29" s="193" customFormat="1" ht="20.25" x14ac:dyDescent="0.3">
      <c r="A69" s="28"/>
      <c r="B69" s="118"/>
      <c r="C69" s="123" t="s">
        <v>335</v>
      </c>
      <c r="D69" s="123"/>
      <c r="E69" s="117"/>
      <c r="F69" s="117"/>
      <c r="G69" s="121"/>
      <c r="H69" s="121"/>
      <c r="I69" s="121"/>
      <c r="J69" s="117"/>
      <c r="K69" s="117"/>
      <c r="L69" s="117"/>
      <c r="M69" s="117"/>
      <c r="N69" s="117"/>
      <c r="O69" s="117"/>
      <c r="P69" s="117"/>
      <c r="Q69" s="117"/>
      <c r="R69" s="121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</row>
    <row r="70" spans="1:29" s="193" customFormat="1" ht="20.25" x14ac:dyDescent="0.3">
      <c r="A70" s="28"/>
      <c r="B70" s="118"/>
      <c r="C70" s="123" t="s">
        <v>336</v>
      </c>
      <c r="D70" s="123"/>
      <c r="E70" s="117"/>
      <c r="F70" s="117"/>
      <c r="G70" s="121"/>
      <c r="H70" s="121"/>
      <c r="I70" s="121"/>
      <c r="J70" s="117"/>
      <c r="K70" s="117"/>
      <c r="L70" s="117"/>
      <c r="M70" s="117"/>
      <c r="N70" s="117"/>
      <c r="O70" s="117"/>
      <c r="P70" s="117"/>
      <c r="Q70" s="117"/>
      <c r="R70" s="121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</row>
    <row r="71" spans="1:29" s="193" customFormat="1" ht="20.25" x14ac:dyDescent="0.3">
      <c r="A71" s="201"/>
      <c r="B71" s="126"/>
      <c r="C71" s="135" t="s">
        <v>312</v>
      </c>
      <c r="D71" s="135"/>
      <c r="E71" s="186"/>
      <c r="F71" s="186"/>
      <c r="G71" s="127"/>
      <c r="H71" s="127"/>
      <c r="I71" s="127"/>
      <c r="J71" s="186"/>
      <c r="K71" s="186"/>
      <c r="L71" s="186"/>
      <c r="M71" s="186"/>
      <c r="N71" s="186"/>
      <c r="O71" s="186"/>
      <c r="P71" s="186"/>
      <c r="Q71" s="186"/>
      <c r="R71" s="12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</row>
    <row r="72" spans="1:29" s="195" customFormat="1" ht="20.25" x14ac:dyDescent="0.3">
      <c r="A72" s="204"/>
      <c r="B72" s="205"/>
      <c r="C72" s="158"/>
      <c r="D72" s="158"/>
      <c r="E72" s="148"/>
      <c r="F72" s="148"/>
      <c r="G72" s="149"/>
      <c r="H72" s="149"/>
      <c r="I72" s="149"/>
      <c r="J72" s="148"/>
      <c r="K72" s="148"/>
      <c r="L72" s="148"/>
      <c r="M72" s="148"/>
      <c r="N72" s="148"/>
      <c r="O72" s="148"/>
      <c r="P72" s="148"/>
      <c r="Q72" s="148"/>
      <c r="R72" s="149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</row>
    <row r="73" spans="1:29" s="195" customFormat="1" ht="21" x14ac:dyDescent="0.3">
      <c r="A73" s="35"/>
      <c r="B73" s="269"/>
      <c r="C73" s="138"/>
      <c r="D73" s="138"/>
      <c r="E73" s="129"/>
      <c r="F73" s="129"/>
      <c r="G73" s="132"/>
      <c r="H73" s="132"/>
      <c r="I73" s="132"/>
      <c r="J73" s="129"/>
      <c r="K73" s="129"/>
      <c r="L73" s="129"/>
      <c r="M73" s="129"/>
      <c r="N73" s="129"/>
      <c r="O73" s="129"/>
      <c r="P73" s="129"/>
      <c r="Q73" s="129"/>
      <c r="R73" s="173">
        <v>24</v>
      </c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</row>
    <row r="74" spans="1:29" s="195" customFormat="1" ht="20.25" x14ac:dyDescent="0.3">
      <c r="A74" s="35"/>
      <c r="B74" s="189"/>
      <c r="C74" s="138"/>
      <c r="D74" s="138"/>
      <c r="E74" s="129"/>
      <c r="F74" s="129"/>
      <c r="G74" s="132"/>
      <c r="H74" s="132"/>
      <c r="I74" s="132"/>
      <c r="J74" s="129"/>
      <c r="K74" s="129"/>
      <c r="L74" s="129"/>
      <c r="M74" s="129"/>
      <c r="N74" s="129"/>
      <c r="O74" s="129"/>
      <c r="P74" s="129"/>
      <c r="Q74" s="129"/>
      <c r="R74" s="132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</row>
    <row r="75" spans="1:29" s="195" customFormat="1" ht="20.25" x14ac:dyDescent="0.3">
      <c r="A75" s="203"/>
      <c r="B75" s="190"/>
      <c r="C75" s="165"/>
      <c r="D75" s="165"/>
      <c r="E75" s="159"/>
      <c r="F75" s="159"/>
      <c r="G75" s="160"/>
      <c r="H75" s="160"/>
      <c r="I75" s="160"/>
      <c r="J75" s="159"/>
      <c r="K75" s="159"/>
      <c r="L75" s="159"/>
      <c r="M75" s="159"/>
      <c r="N75" s="159"/>
      <c r="O75" s="159"/>
      <c r="P75" s="159"/>
      <c r="Q75" s="159"/>
      <c r="R75" s="160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</row>
    <row r="76" spans="1:29" s="195" customFormat="1" ht="18.75" x14ac:dyDescent="0.3">
      <c r="A76" s="312" t="s">
        <v>38</v>
      </c>
      <c r="B76" s="312" t="s">
        <v>256</v>
      </c>
      <c r="C76" s="320" t="s">
        <v>257</v>
      </c>
      <c r="D76" s="113" t="s">
        <v>11</v>
      </c>
      <c r="E76" s="312" t="s">
        <v>41</v>
      </c>
      <c r="F76" s="185" t="s">
        <v>42</v>
      </c>
      <c r="G76" s="311" t="s">
        <v>43</v>
      </c>
      <c r="H76" s="311"/>
      <c r="I76" s="311"/>
      <c r="J76" s="311" t="s">
        <v>409</v>
      </c>
      <c r="K76" s="311"/>
      <c r="L76" s="311"/>
      <c r="M76" s="311"/>
      <c r="N76" s="311"/>
      <c r="O76" s="311"/>
      <c r="P76" s="311"/>
      <c r="Q76" s="311"/>
      <c r="R76" s="311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</row>
    <row r="77" spans="1:29" s="195" customFormat="1" ht="26.25" x14ac:dyDescent="0.2">
      <c r="A77" s="312"/>
      <c r="B77" s="312"/>
      <c r="C77" s="321"/>
      <c r="D77" s="115" t="s">
        <v>44</v>
      </c>
      <c r="E77" s="312"/>
      <c r="F77" s="186" t="s">
        <v>45</v>
      </c>
      <c r="G77" s="116" t="s">
        <v>46</v>
      </c>
      <c r="H77" s="116" t="s">
        <v>47</v>
      </c>
      <c r="I77" s="116" t="s">
        <v>48</v>
      </c>
      <c r="J77" s="116" t="s">
        <v>49</v>
      </c>
      <c r="K77" s="116" t="s">
        <v>50</v>
      </c>
      <c r="L77" s="116" t="s">
        <v>51</v>
      </c>
      <c r="M77" s="116" t="s">
        <v>52</v>
      </c>
      <c r="N77" s="116" t="s">
        <v>53</v>
      </c>
      <c r="O77" s="116" t="s">
        <v>54</v>
      </c>
      <c r="P77" s="116" t="s">
        <v>55</v>
      </c>
      <c r="Q77" s="116" t="s">
        <v>56</v>
      </c>
      <c r="R77" s="116" t="s">
        <v>57</v>
      </c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</row>
    <row r="78" spans="1:29" s="193" customFormat="1" ht="20.25" x14ac:dyDescent="0.3">
      <c r="A78" s="28"/>
      <c r="B78" s="118"/>
      <c r="C78" s="123" t="s">
        <v>436</v>
      </c>
      <c r="D78" s="123"/>
      <c r="E78" s="117"/>
      <c r="F78" s="117"/>
      <c r="G78" s="121"/>
      <c r="H78" s="121"/>
      <c r="I78" s="121"/>
      <c r="J78" s="117"/>
      <c r="K78" s="117"/>
      <c r="L78" s="117"/>
      <c r="M78" s="117"/>
      <c r="N78" s="117"/>
      <c r="O78" s="117"/>
      <c r="P78" s="117"/>
      <c r="Q78" s="117"/>
      <c r="R78" s="121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</row>
    <row r="79" spans="1:29" s="193" customFormat="1" ht="20.25" x14ac:dyDescent="0.3">
      <c r="A79" s="28"/>
      <c r="B79" s="118"/>
      <c r="C79" s="123" t="s">
        <v>435</v>
      </c>
      <c r="D79" s="123"/>
      <c r="E79" s="117"/>
      <c r="F79" s="117"/>
      <c r="G79" s="121"/>
      <c r="H79" s="121"/>
      <c r="I79" s="121"/>
      <c r="J79" s="117"/>
      <c r="K79" s="117"/>
      <c r="L79" s="117"/>
      <c r="M79" s="117"/>
      <c r="N79" s="117"/>
      <c r="O79" s="117"/>
      <c r="P79" s="117"/>
      <c r="Q79" s="117"/>
      <c r="R79" s="121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</row>
    <row r="80" spans="1:29" s="193" customFormat="1" ht="20.25" x14ac:dyDescent="0.3">
      <c r="A80" s="28"/>
      <c r="B80" s="118"/>
      <c r="C80" s="123" t="s">
        <v>397</v>
      </c>
      <c r="D80" s="123"/>
      <c r="E80" s="117"/>
      <c r="F80" s="117"/>
      <c r="G80" s="121"/>
      <c r="H80" s="121"/>
      <c r="I80" s="121"/>
      <c r="J80" s="117"/>
      <c r="K80" s="117"/>
      <c r="L80" s="117"/>
      <c r="M80" s="117"/>
      <c r="N80" s="117"/>
      <c r="O80" s="117"/>
      <c r="P80" s="117"/>
      <c r="Q80" s="117"/>
      <c r="R80" s="121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</row>
    <row r="81" spans="1:29" s="193" customFormat="1" ht="20.25" x14ac:dyDescent="0.3">
      <c r="A81" s="28"/>
      <c r="B81" s="118"/>
      <c r="C81" s="123" t="s">
        <v>340</v>
      </c>
      <c r="D81" s="123"/>
      <c r="E81" s="117"/>
      <c r="F81" s="117"/>
      <c r="G81" s="121"/>
      <c r="H81" s="121"/>
      <c r="I81" s="121"/>
      <c r="J81" s="117"/>
      <c r="K81" s="117"/>
      <c r="L81" s="117"/>
      <c r="M81" s="117"/>
      <c r="N81" s="117"/>
      <c r="O81" s="117"/>
      <c r="P81" s="117"/>
      <c r="Q81" s="117"/>
      <c r="R81" s="121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</row>
    <row r="82" spans="1:29" s="193" customFormat="1" ht="20.25" x14ac:dyDescent="0.3">
      <c r="A82" s="28"/>
      <c r="B82" s="118"/>
      <c r="C82" s="123" t="s">
        <v>333</v>
      </c>
      <c r="D82" s="123"/>
      <c r="E82" s="117"/>
      <c r="F82" s="117"/>
      <c r="G82" s="121"/>
      <c r="H82" s="121"/>
      <c r="I82" s="121"/>
      <c r="J82" s="117"/>
      <c r="K82" s="117"/>
      <c r="L82" s="117"/>
      <c r="M82" s="117"/>
      <c r="N82" s="117"/>
      <c r="O82" s="117"/>
      <c r="P82" s="117"/>
      <c r="Q82" s="117"/>
      <c r="R82" s="121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</row>
    <row r="83" spans="1:29" s="193" customFormat="1" ht="20.25" x14ac:dyDescent="0.3">
      <c r="A83" s="28"/>
      <c r="B83" s="118"/>
      <c r="C83" s="123" t="s">
        <v>334</v>
      </c>
      <c r="D83" s="123"/>
      <c r="E83" s="117"/>
      <c r="F83" s="117"/>
      <c r="G83" s="121"/>
      <c r="H83" s="121"/>
      <c r="I83" s="121"/>
      <c r="J83" s="117"/>
      <c r="K83" s="117"/>
      <c r="L83" s="117"/>
      <c r="M83" s="117"/>
      <c r="N83" s="117"/>
      <c r="O83" s="117"/>
      <c r="P83" s="117"/>
      <c r="Q83" s="117"/>
      <c r="R83" s="121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</row>
    <row r="84" spans="1:29" s="193" customFormat="1" ht="20.25" x14ac:dyDescent="0.3">
      <c r="A84" s="28"/>
      <c r="B84" s="118"/>
      <c r="C84" s="123" t="s">
        <v>381</v>
      </c>
      <c r="D84" s="123"/>
      <c r="E84" s="117"/>
      <c r="F84" s="117"/>
      <c r="G84" s="121"/>
      <c r="H84" s="121"/>
      <c r="I84" s="121"/>
      <c r="J84" s="117"/>
      <c r="K84" s="117"/>
      <c r="L84" s="117"/>
      <c r="M84" s="117"/>
      <c r="N84" s="117"/>
      <c r="O84" s="117"/>
      <c r="P84" s="117"/>
      <c r="Q84" s="117"/>
      <c r="R84" s="121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</row>
    <row r="85" spans="1:29" s="193" customFormat="1" ht="20.25" x14ac:dyDescent="0.3">
      <c r="A85" s="28"/>
      <c r="B85" s="118"/>
      <c r="C85" s="123" t="s">
        <v>342</v>
      </c>
      <c r="D85" s="123"/>
      <c r="E85" s="117"/>
      <c r="F85" s="117"/>
      <c r="G85" s="121"/>
      <c r="H85" s="121"/>
      <c r="I85" s="121"/>
      <c r="J85" s="117"/>
      <c r="K85" s="117"/>
      <c r="L85" s="117"/>
      <c r="M85" s="117"/>
      <c r="N85" s="117"/>
      <c r="O85" s="117"/>
      <c r="P85" s="117"/>
      <c r="Q85" s="117"/>
      <c r="R85" s="121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</row>
    <row r="86" spans="1:29" s="193" customFormat="1" ht="20.25" x14ac:dyDescent="0.3">
      <c r="A86" s="28"/>
      <c r="B86" s="118"/>
      <c r="C86" s="123" t="s">
        <v>382</v>
      </c>
      <c r="D86" s="123"/>
      <c r="E86" s="117"/>
      <c r="F86" s="117"/>
      <c r="G86" s="121"/>
      <c r="H86" s="121"/>
      <c r="I86" s="121"/>
      <c r="J86" s="117"/>
      <c r="K86" s="117"/>
      <c r="L86" s="117"/>
      <c r="M86" s="117"/>
      <c r="N86" s="117"/>
      <c r="O86" s="117"/>
      <c r="P86" s="117"/>
      <c r="Q86" s="117"/>
      <c r="R86" s="121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</row>
    <row r="87" spans="1:29" s="193" customFormat="1" ht="20.25" x14ac:dyDescent="0.3">
      <c r="A87" s="28"/>
      <c r="B87" s="118"/>
      <c r="C87" s="123" t="s">
        <v>383</v>
      </c>
      <c r="D87" s="123"/>
      <c r="E87" s="117"/>
      <c r="F87" s="117"/>
      <c r="G87" s="121"/>
      <c r="H87" s="121"/>
      <c r="I87" s="121"/>
      <c r="J87" s="117"/>
      <c r="K87" s="117"/>
      <c r="L87" s="117"/>
      <c r="M87" s="117"/>
      <c r="N87" s="117"/>
      <c r="O87" s="117"/>
      <c r="P87" s="117"/>
      <c r="Q87" s="117"/>
      <c r="R87" s="121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</row>
    <row r="88" spans="1:29" s="193" customFormat="1" ht="20.25" x14ac:dyDescent="0.3">
      <c r="A88" s="28"/>
      <c r="B88" s="118"/>
      <c r="C88" s="123" t="s">
        <v>384</v>
      </c>
      <c r="D88" s="123"/>
      <c r="E88" s="117"/>
      <c r="F88" s="117"/>
      <c r="G88" s="121"/>
      <c r="H88" s="121"/>
      <c r="I88" s="121"/>
      <c r="J88" s="117"/>
      <c r="K88" s="117"/>
      <c r="L88" s="117"/>
      <c r="M88" s="117"/>
      <c r="N88" s="117"/>
      <c r="O88" s="117"/>
      <c r="P88" s="117"/>
      <c r="Q88" s="117"/>
      <c r="R88" s="121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</row>
    <row r="89" spans="1:29" s="193" customFormat="1" ht="20.25" x14ac:dyDescent="0.3">
      <c r="A89" s="28"/>
      <c r="B89" s="118"/>
      <c r="C89" s="123" t="s">
        <v>385</v>
      </c>
      <c r="D89" s="123"/>
      <c r="E89" s="117"/>
      <c r="F89" s="117"/>
      <c r="G89" s="121"/>
      <c r="H89" s="121"/>
      <c r="I89" s="121"/>
      <c r="J89" s="117"/>
      <c r="K89" s="117"/>
      <c r="L89" s="117"/>
      <c r="M89" s="117"/>
      <c r="N89" s="117"/>
      <c r="O89" s="117"/>
      <c r="P89" s="117"/>
      <c r="Q89" s="117"/>
      <c r="R89" s="121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</row>
    <row r="90" spans="1:29" s="193" customFormat="1" ht="20.25" x14ac:dyDescent="0.3">
      <c r="A90" s="28"/>
      <c r="B90" s="118"/>
      <c r="C90" s="123" t="s">
        <v>347</v>
      </c>
      <c r="D90" s="123"/>
      <c r="E90" s="117"/>
      <c r="F90" s="117"/>
      <c r="G90" s="121"/>
      <c r="H90" s="121"/>
      <c r="I90" s="121"/>
      <c r="J90" s="117"/>
      <c r="K90" s="117"/>
      <c r="L90" s="117"/>
      <c r="M90" s="117"/>
      <c r="N90" s="117"/>
      <c r="O90" s="117"/>
      <c r="P90" s="117"/>
      <c r="Q90" s="117"/>
      <c r="R90" s="121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</row>
    <row r="91" spans="1:29" s="193" customFormat="1" ht="20.25" x14ac:dyDescent="0.3">
      <c r="A91" s="28"/>
      <c r="B91" s="118"/>
      <c r="C91" s="123" t="s">
        <v>386</v>
      </c>
      <c r="D91" s="123"/>
      <c r="E91" s="117"/>
      <c r="F91" s="117"/>
      <c r="G91" s="121"/>
      <c r="H91" s="121"/>
      <c r="I91" s="121"/>
      <c r="J91" s="117"/>
      <c r="K91" s="117"/>
      <c r="L91" s="117"/>
      <c r="M91" s="117"/>
      <c r="N91" s="117"/>
      <c r="O91" s="117"/>
      <c r="P91" s="117"/>
      <c r="Q91" s="117"/>
      <c r="R91" s="121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</row>
    <row r="92" spans="1:29" s="193" customFormat="1" ht="20.25" x14ac:dyDescent="0.3">
      <c r="A92" s="28"/>
      <c r="B92" s="118"/>
      <c r="C92" s="123" t="s">
        <v>387</v>
      </c>
      <c r="D92" s="123"/>
      <c r="E92" s="117"/>
      <c r="F92" s="117"/>
      <c r="G92" s="121"/>
      <c r="H92" s="121"/>
      <c r="I92" s="121"/>
      <c r="J92" s="117"/>
      <c r="K92" s="117"/>
      <c r="L92" s="117"/>
      <c r="M92" s="117"/>
      <c r="N92" s="117"/>
      <c r="O92" s="117"/>
      <c r="P92" s="117"/>
      <c r="Q92" s="117"/>
      <c r="R92" s="121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</row>
    <row r="93" spans="1:29" s="193" customFormat="1" ht="20.25" x14ac:dyDescent="0.3">
      <c r="A93" s="28"/>
      <c r="B93" s="118"/>
      <c r="C93" s="136" t="s">
        <v>437</v>
      </c>
      <c r="D93" s="123"/>
      <c r="E93" s="117"/>
      <c r="F93" s="117"/>
      <c r="G93" s="121"/>
      <c r="H93" s="121"/>
      <c r="I93" s="121"/>
      <c r="J93" s="117"/>
      <c r="K93" s="117"/>
      <c r="L93" s="117"/>
      <c r="M93" s="117"/>
      <c r="N93" s="117"/>
      <c r="O93" s="117"/>
      <c r="P93" s="117"/>
      <c r="Q93" s="117"/>
      <c r="R93" s="121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</row>
    <row r="94" spans="1:29" s="193" customFormat="1" ht="20.25" x14ac:dyDescent="0.3">
      <c r="A94" s="201"/>
      <c r="B94" s="126"/>
      <c r="C94" s="135" t="s">
        <v>388</v>
      </c>
      <c r="D94" s="135"/>
      <c r="E94" s="186"/>
      <c r="F94" s="186"/>
      <c r="G94" s="127"/>
      <c r="H94" s="127"/>
      <c r="I94" s="127"/>
      <c r="J94" s="186"/>
      <c r="K94" s="186"/>
      <c r="L94" s="186"/>
      <c r="M94" s="186"/>
      <c r="N94" s="186"/>
      <c r="O94" s="186"/>
      <c r="P94" s="186"/>
      <c r="Q94" s="186"/>
      <c r="R94" s="12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</row>
    <row r="95" spans="1:29" s="195" customFormat="1" ht="20.25" x14ac:dyDescent="0.3">
      <c r="A95" s="204"/>
      <c r="B95" s="205"/>
      <c r="C95" s="158"/>
      <c r="D95" s="158"/>
      <c r="E95" s="148"/>
      <c r="F95" s="148"/>
      <c r="G95" s="149"/>
      <c r="H95" s="149"/>
      <c r="I95" s="149"/>
      <c r="J95" s="148"/>
      <c r="K95" s="148"/>
      <c r="L95" s="148"/>
      <c r="M95" s="148"/>
      <c r="N95" s="148"/>
      <c r="O95" s="148"/>
      <c r="P95" s="148"/>
      <c r="Q95" s="148"/>
      <c r="R95" s="149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</row>
    <row r="96" spans="1:29" s="195" customFormat="1" ht="21" x14ac:dyDescent="0.3">
      <c r="A96" s="35"/>
      <c r="B96" s="269"/>
      <c r="C96" s="138"/>
      <c r="D96" s="138"/>
      <c r="E96" s="129"/>
      <c r="F96" s="129"/>
      <c r="G96" s="132"/>
      <c r="H96" s="132"/>
      <c r="I96" s="132"/>
      <c r="J96" s="129"/>
      <c r="K96" s="129"/>
      <c r="L96" s="129"/>
      <c r="M96" s="129"/>
      <c r="N96" s="129"/>
      <c r="O96" s="129"/>
      <c r="P96" s="129"/>
      <c r="Q96" s="129"/>
      <c r="R96" s="173">
        <v>25</v>
      </c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</row>
    <row r="97" spans="1:29" s="195" customFormat="1" ht="20.25" x14ac:dyDescent="0.3">
      <c r="A97" s="35"/>
      <c r="B97" s="269"/>
      <c r="C97" s="138"/>
      <c r="D97" s="138"/>
      <c r="E97" s="129"/>
      <c r="F97" s="129"/>
      <c r="G97" s="132"/>
      <c r="H97" s="132"/>
      <c r="I97" s="132"/>
      <c r="J97" s="129"/>
      <c r="K97" s="129"/>
      <c r="L97" s="129"/>
      <c r="M97" s="129"/>
      <c r="N97" s="129"/>
      <c r="O97" s="129"/>
      <c r="P97" s="129"/>
      <c r="Q97" s="129"/>
      <c r="R97" s="132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</row>
    <row r="98" spans="1:29" s="195" customFormat="1" ht="20.25" x14ac:dyDescent="0.3">
      <c r="A98" s="203"/>
      <c r="B98" s="190"/>
      <c r="C98" s="165"/>
      <c r="D98" s="165"/>
      <c r="E98" s="159"/>
      <c r="F98" s="159"/>
      <c r="G98" s="160"/>
      <c r="H98" s="160"/>
      <c r="I98" s="160"/>
      <c r="J98" s="159"/>
      <c r="K98" s="159"/>
      <c r="L98" s="159"/>
      <c r="M98" s="159"/>
      <c r="N98" s="159"/>
      <c r="O98" s="159"/>
      <c r="P98" s="159"/>
      <c r="Q98" s="159"/>
      <c r="R98" s="160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</row>
    <row r="99" spans="1:29" s="195" customFormat="1" ht="18.75" x14ac:dyDescent="0.3">
      <c r="A99" s="312" t="s">
        <v>38</v>
      </c>
      <c r="B99" s="312" t="s">
        <v>256</v>
      </c>
      <c r="C99" s="320" t="s">
        <v>257</v>
      </c>
      <c r="D99" s="113" t="s">
        <v>11</v>
      </c>
      <c r="E99" s="312" t="s">
        <v>41</v>
      </c>
      <c r="F99" s="185" t="s">
        <v>42</v>
      </c>
      <c r="G99" s="311" t="s">
        <v>43</v>
      </c>
      <c r="H99" s="311"/>
      <c r="I99" s="311"/>
      <c r="J99" s="311" t="s">
        <v>409</v>
      </c>
      <c r="K99" s="311"/>
      <c r="L99" s="311"/>
      <c r="M99" s="311"/>
      <c r="N99" s="311"/>
      <c r="O99" s="311"/>
      <c r="P99" s="311"/>
      <c r="Q99" s="311"/>
      <c r="R99" s="311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</row>
    <row r="100" spans="1:29" s="195" customFormat="1" ht="26.25" x14ac:dyDescent="0.2">
      <c r="A100" s="312"/>
      <c r="B100" s="312"/>
      <c r="C100" s="321"/>
      <c r="D100" s="115" t="s">
        <v>44</v>
      </c>
      <c r="E100" s="312"/>
      <c r="F100" s="186" t="s">
        <v>45</v>
      </c>
      <c r="G100" s="116" t="s">
        <v>46</v>
      </c>
      <c r="H100" s="116" t="s">
        <v>47</v>
      </c>
      <c r="I100" s="116" t="s">
        <v>48</v>
      </c>
      <c r="J100" s="116" t="s">
        <v>49</v>
      </c>
      <c r="K100" s="116" t="s">
        <v>50</v>
      </c>
      <c r="L100" s="116" t="s">
        <v>51</v>
      </c>
      <c r="M100" s="116" t="s">
        <v>52</v>
      </c>
      <c r="N100" s="116" t="s">
        <v>53</v>
      </c>
      <c r="O100" s="116" t="s">
        <v>54</v>
      </c>
      <c r="P100" s="116" t="s">
        <v>55</v>
      </c>
      <c r="Q100" s="116" t="s">
        <v>56</v>
      </c>
      <c r="R100" s="116" t="s">
        <v>57</v>
      </c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</row>
    <row r="101" spans="1:29" s="193" customFormat="1" ht="20.25" x14ac:dyDescent="0.3">
      <c r="A101" s="28"/>
      <c r="B101" s="118"/>
      <c r="C101" s="123" t="s">
        <v>352</v>
      </c>
      <c r="D101" s="123"/>
      <c r="E101" s="117"/>
      <c r="F101" s="117"/>
      <c r="G101" s="121"/>
      <c r="H101" s="121"/>
      <c r="I101" s="121"/>
      <c r="J101" s="117"/>
      <c r="K101" s="117"/>
      <c r="L101" s="117"/>
      <c r="M101" s="117"/>
      <c r="N101" s="117"/>
      <c r="O101" s="117"/>
      <c r="P101" s="117"/>
      <c r="Q101" s="117"/>
      <c r="R101" s="121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</row>
    <row r="102" spans="1:29" s="193" customFormat="1" ht="20.25" x14ac:dyDescent="0.3">
      <c r="A102" s="28"/>
      <c r="B102" s="118"/>
      <c r="C102" s="123" t="s">
        <v>353</v>
      </c>
      <c r="D102" s="123"/>
      <c r="E102" s="117"/>
      <c r="F102" s="117"/>
      <c r="G102" s="121"/>
      <c r="H102" s="121"/>
      <c r="I102" s="121"/>
      <c r="J102" s="117"/>
      <c r="K102" s="117"/>
      <c r="L102" s="117"/>
      <c r="M102" s="117"/>
      <c r="N102" s="117"/>
      <c r="O102" s="117"/>
      <c r="P102" s="117"/>
      <c r="Q102" s="117"/>
      <c r="R102" s="121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</row>
    <row r="103" spans="1:29" s="193" customFormat="1" ht="20.25" x14ac:dyDescent="0.3">
      <c r="A103" s="28"/>
      <c r="B103" s="118"/>
      <c r="C103" s="123" t="s">
        <v>354</v>
      </c>
      <c r="D103" s="123"/>
      <c r="E103" s="117"/>
      <c r="F103" s="117"/>
      <c r="G103" s="121"/>
      <c r="H103" s="121"/>
      <c r="I103" s="121"/>
      <c r="J103" s="117"/>
      <c r="K103" s="117"/>
      <c r="L103" s="117"/>
      <c r="M103" s="117"/>
      <c r="N103" s="117"/>
      <c r="O103" s="117"/>
      <c r="P103" s="117"/>
      <c r="Q103" s="117"/>
      <c r="R103" s="121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</row>
    <row r="104" spans="1:29" s="193" customFormat="1" ht="20.25" x14ac:dyDescent="0.3">
      <c r="A104" s="28"/>
      <c r="B104" s="118"/>
      <c r="C104" s="123" t="s">
        <v>389</v>
      </c>
      <c r="D104" s="123"/>
      <c r="E104" s="117"/>
      <c r="F104" s="117"/>
      <c r="G104" s="121"/>
      <c r="H104" s="121"/>
      <c r="I104" s="121"/>
      <c r="J104" s="117"/>
      <c r="K104" s="117"/>
      <c r="L104" s="117"/>
      <c r="M104" s="117"/>
      <c r="N104" s="117"/>
      <c r="O104" s="117"/>
      <c r="P104" s="117"/>
      <c r="Q104" s="117"/>
      <c r="R104" s="121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</row>
    <row r="105" spans="1:29" s="193" customFormat="1" ht="20.25" x14ac:dyDescent="0.3">
      <c r="A105" s="28"/>
      <c r="B105" s="118"/>
      <c r="C105" s="123" t="s">
        <v>390</v>
      </c>
      <c r="D105" s="123"/>
      <c r="E105" s="117"/>
      <c r="F105" s="117"/>
      <c r="G105" s="121"/>
      <c r="H105" s="121"/>
      <c r="I105" s="121"/>
      <c r="J105" s="117"/>
      <c r="K105" s="117"/>
      <c r="L105" s="117"/>
      <c r="M105" s="117"/>
      <c r="N105" s="117"/>
      <c r="O105" s="117"/>
      <c r="P105" s="117"/>
      <c r="Q105" s="117"/>
      <c r="R105" s="121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</row>
    <row r="106" spans="1:29" s="193" customFormat="1" ht="20.25" x14ac:dyDescent="0.3">
      <c r="A106" s="28"/>
      <c r="B106" s="118"/>
      <c r="C106" s="123" t="s">
        <v>357</v>
      </c>
      <c r="D106" s="123"/>
      <c r="E106" s="117"/>
      <c r="F106" s="117"/>
      <c r="G106" s="121"/>
      <c r="H106" s="121"/>
      <c r="I106" s="121"/>
      <c r="J106" s="117"/>
      <c r="K106" s="117"/>
      <c r="L106" s="117"/>
      <c r="M106" s="117"/>
      <c r="N106" s="117"/>
      <c r="O106" s="117"/>
      <c r="P106" s="117"/>
      <c r="Q106" s="117"/>
      <c r="R106" s="121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</row>
    <row r="107" spans="1:29" s="193" customFormat="1" ht="20.25" x14ac:dyDescent="0.3">
      <c r="A107" s="28"/>
      <c r="B107" s="118"/>
      <c r="C107" s="123" t="s">
        <v>391</v>
      </c>
      <c r="D107" s="123"/>
      <c r="E107" s="117"/>
      <c r="F107" s="117"/>
      <c r="G107" s="121"/>
      <c r="H107" s="121"/>
      <c r="I107" s="121"/>
      <c r="J107" s="117"/>
      <c r="K107" s="117"/>
      <c r="L107" s="117"/>
      <c r="M107" s="117"/>
      <c r="N107" s="117"/>
      <c r="O107" s="117"/>
      <c r="P107" s="117"/>
      <c r="Q107" s="117"/>
      <c r="R107" s="121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</row>
    <row r="108" spans="1:29" s="193" customFormat="1" ht="20.25" x14ac:dyDescent="0.3">
      <c r="A108" s="28"/>
      <c r="B108" s="118"/>
      <c r="C108" s="123" t="s">
        <v>392</v>
      </c>
      <c r="D108" s="123"/>
      <c r="E108" s="117"/>
      <c r="F108" s="117"/>
      <c r="G108" s="121"/>
      <c r="H108" s="121"/>
      <c r="I108" s="121"/>
      <c r="J108" s="117"/>
      <c r="K108" s="117"/>
      <c r="L108" s="117"/>
      <c r="M108" s="117"/>
      <c r="N108" s="117"/>
      <c r="O108" s="117"/>
      <c r="P108" s="117"/>
      <c r="Q108" s="117"/>
      <c r="R108" s="121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</row>
    <row r="109" spans="1:29" s="193" customFormat="1" ht="20.25" x14ac:dyDescent="0.3">
      <c r="A109" s="28"/>
      <c r="B109" s="118"/>
      <c r="C109" s="123" t="s">
        <v>393</v>
      </c>
      <c r="D109" s="123"/>
      <c r="E109" s="117"/>
      <c r="F109" s="117"/>
      <c r="G109" s="121"/>
      <c r="H109" s="121"/>
      <c r="I109" s="121"/>
      <c r="J109" s="117"/>
      <c r="K109" s="117"/>
      <c r="L109" s="117"/>
      <c r="M109" s="117"/>
      <c r="N109" s="117"/>
      <c r="O109" s="117"/>
      <c r="P109" s="117"/>
      <c r="Q109" s="117"/>
      <c r="R109" s="121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</row>
    <row r="110" spans="1:29" s="193" customFormat="1" ht="20.25" x14ac:dyDescent="0.3">
      <c r="A110" s="28"/>
      <c r="B110" s="118"/>
      <c r="C110" s="123" t="s">
        <v>394</v>
      </c>
      <c r="D110" s="123"/>
      <c r="E110" s="117"/>
      <c r="F110" s="117"/>
      <c r="G110" s="121"/>
      <c r="H110" s="121"/>
      <c r="I110" s="121"/>
      <c r="J110" s="117"/>
      <c r="K110" s="117"/>
      <c r="L110" s="117"/>
      <c r="M110" s="117"/>
      <c r="N110" s="117"/>
      <c r="O110" s="117"/>
      <c r="P110" s="117"/>
      <c r="Q110" s="117"/>
      <c r="R110" s="121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</row>
    <row r="111" spans="1:29" s="193" customFormat="1" ht="20.25" x14ac:dyDescent="0.3">
      <c r="A111" s="28"/>
      <c r="B111" s="118"/>
      <c r="C111" s="123" t="s">
        <v>395</v>
      </c>
      <c r="D111" s="123"/>
      <c r="E111" s="117"/>
      <c r="F111" s="117"/>
      <c r="G111" s="121"/>
      <c r="H111" s="121"/>
      <c r="I111" s="121"/>
      <c r="J111" s="117"/>
      <c r="K111" s="117"/>
      <c r="L111" s="117"/>
      <c r="M111" s="117"/>
      <c r="N111" s="117"/>
      <c r="O111" s="117"/>
      <c r="P111" s="117"/>
      <c r="Q111" s="117"/>
      <c r="R111" s="121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</row>
    <row r="112" spans="1:29" s="193" customFormat="1" ht="20.25" x14ac:dyDescent="0.3">
      <c r="A112" s="201"/>
      <c r="B112" s="126"/>
      <c r="C112" s="135" t="s">
        <v>396</v>
      </c>
      <c r="D112" s="135"/>
      <c r="E112" s="186"/>
      <c r="F112" s="186"/>
      <c r="G112" s="127"/>
      <c r="H112" s="127"/>
      <c r="I112" s="127"/>
      <c r="J112" s="186"/>
      <c r="K112" s="186"/>
      <c r="L112" s="186"/>
      <c r="M112" s="186"/>
      <c r="N112" s="186"/>
      <c r="O112" s="186"/>
      <c r="P112" s="186"/>
      <c r="Q112" s="186"/>
      <c r="R112" s="12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</row>
    <row r="113" spans="1:29" s="195" customFormat="1" ht="20.25" x14ac:dyDescent="0.3">
      <c r="A113" s="255"/>
      <c r="B113" s="256" t="s">
        <v>16</v>
      </c>
      <c r="C113" s="157"/>
      <c r="D113" s="286">
        <v>60000</v>
      </c>
      <c r="E113" s="183"/>
      <c r="F113" s="183"/>
      <c r="G113" s="116"/>
      <c r="H113" s="116"/>
      <c r="I113" s="116"/>
      <c r="J113" s="183"/>
      <c r="K113" s="183"/>
      <c r="L113" s="183"/>
      <c r="M113" s="183"/>
      <c r="N113" s="183"/>
      <c r="O113" s="183"/>
      <c r="P113" s="183"/>
      <c r="Q113" s="183"/>
      <c r="R113" s="116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</row>
    <row r="114" spans="1:29" s="195" customFormat="1" ht="20.25" x14ac:dyDescent="0.3">
      <c r="A114" s="35"/>
      <c r="B114" s="189"/>
      <c r="C114" s="138"/>
      <c r="D114" s="138"/>
      <c r="E114" s="129"/>
      <c r="F114" s="129"/>
      <c r="G114" s="132"/>
      <c r="H114" s="132"/>
      <c r="I114" s="132"/>
      <c r="J114" s="129"/>
      <c r="K114" s="129"/>
      <c r="L114" s="129"/>
      <c r="M114" s="129"/>
      <c r="N114" s="129"/>
      <c r="O114" s="129"/>
      <c r="P114" s="129"/>
      <c r="Q114" s="129"/>
      <c r="R114" s="132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</row>
    <row r="115" spans="1:29" s="195" customFormat="1" ht="20.25" x14ac:dyDescent="0.3">
      <c r="A115" s="35"/>
      <c r="B115" s="189"/>
      <c r="C115" s="138"/>
      <c r="D115" s="138"/>
      <c r="E115" s="129"/>
      <c r="F115" s="129"/>
      <c r="G115" s="132"/>
      <c r="H115" s="132"/>
      <c r="I115" s="132"/>
      <c r="J115" s="129"/>
      <c r="K115" s="129"/>
      <c r="L115" s="129"/>
      <c r="M115" s="129"/>
      <c r="N115" s="129"/>
      <c r="O115" s="129"/>
      <c r="P115" s="129"/>
      <c r="Q115" s="129"/>
      <c r="R115" s="132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</row>
    <row r="116" spans="1:29" s="195" customFormat="1" ht="20.25" x14ac:dyDescent="0.3">
      <c r="A116" s="35"/>
      <c r="B116" s="189"/>
      <c r="C116" s="138"/>
      <c r="D116" s="138"/>
      <c r="E116" s="129"/>
      <c r="F116" s="129"/>
      <c r="G116" s="132"/>
      <c r="H116" s="132"/>
      <c r="I116" s="132"/>
      <c r="J116" s="129"/>
      <c r="K116" s="129"/>
      <c r="L116" s="129"/>
      <c r="M116" s="129"/>
      <c r="N116" s="129"/>
      <c r="O116" s="129"/>
      <c r="P116" s="129"/>
      <c r="Q116" s="129"/>
      <c r="R116" s="132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</row>
    <row r="117" spans="1:29" s="195" customFormat="1" ht="20.25" x14ac:dyDescent="0.3">
      <c r="A117" s="35"/>
      <c r="B117" s="189"/>
      <c r="C117" s="138"/>
      <c r="D117" s="138"/>
      <c r="E117" s="129"/>
      <c r="F117" s="129"/>
      <c r="G117" s="132"/>
      <c r="H117" s="132"/>
      <c r="I117" s="132"/>
      <c r="J117" s="129"/>
      <c r="K117" s="129"/>
      <c r="L117" s="129"/>
      <c r="M117" s="129"/>
      <c r="N117" s="129"/>
      <c r="O117" s="129"/>
      <c r="P117" s="129"/>
      <c r="Q117" s="129"/>
      <c r="R117" s="132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</row>
    <row r="118" spans="1:29" s="195" customFormat="1" ht="20.25" x14ac:dyDescent="0.3">
      <c r="A118" s="35"/>
      <c r="B118" s="189"/>
      <c r="C118" s="138"/>
      <c r="D118" s="138"/>
      <c r="E118" s="129"/>
      <c r="F118" s="129"/>
      <c r="G118" s="132"/>
      <c r="H118" s="132"/>
      <c r="I118" s="132"/>
      <c r="J118" s="129"/>
      <c r="K118" s="129"/>
      <c r="L118" s="129"/>
      <c r="M118" s="129"/>
      <c r="N118" s="129"/>
      <c r="O118" s="129"/>
      <c r="P118" s="129"/>
      <c r="Q118" s="129"/>
      <c r="R118" s="132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</row>
    <row r="119" spans="1:29" s="195" customFormat="1" ht="21" x14ac:dyDescent="0.3">
      <c r="A119" s="35"/>
      <c r="B119" s="189"/>
      <c r="C119" s="138"/>
      <c r="D119" s="138"/>
      <c r="E119" s="129"/>
      <c r="F119" s="129"/>
      <c r="G119" s="132"/>
      <c r="H119" s="132"/>
      <c r="I119" s="132"/>
      <c r="J119" s="129"/>
      <c r="K119" s="129"/>
      <c r="L119" s="129"/>
      <c r="M119" s="129"/>
      <c r="N119" s="129"/>
      <c r="O119" s="129"/>
      <c r="P119" s="129"/>
      <c r="Q119" s="129"/>
      <c r="R119" s="173">
        <v>26</v>
      </c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</row>
    <row r="120" spans="1:29" s="195" customFormat="1" ht="20.25" x14ac:dyDescent="0.3">
      <c r="A120" s="35"/>
      <c r="B120" s="189"/>
      <c r="C120" s="138"/>
      <c r="D120" s="138"/>
      <c r="E120" s="129"/>
      <c r="F120" s="129"/>
      <c r="G120" s="132"/>
      <c r="H120" s="132"/>
      <c r="I120" s="132"/>
      <c r="J120" s="129"/>
      <c r="K120" s="129"/>
      <c r="L120" s="129"/>
      <c r="M120" s="129"/>
      <c r="N120" s="129"/>
      <c r="O120" s="129"/>
      <c r="P120" s="129"/>
      <c r="Q120" s="129"/>
      <c r="R120" s="132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</row>
    <row r="121" spans="1:29" s="195" customFormat="1" ht="20.25" x14ac:dyDescent="0.3">
      <c r="A121" s="35"/>
      <c r="B121" s="189"/>
      <c r="C121" s="138"/>
      <c r="D121" s="138"/>
      <c r="E121" s="129"/>
      <c r="F121" s="129"/>
      <c r="G121" s="132"/>
      <c r="H121" s="132"/>
      <c r="I121" s="132"/>
      <c r="J121" s="129"/>
      <c r="K121" s="129"/>
      <c r="L121" s="129"/>
      <c r="M121" s="129"/>
      <c r="N121" s="129"/>
      <c r="O121" s="129"/>
      <c r="P121" s="129"/>
      <c r="Q121" s="129"/>
      <c r="R121" s="132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</row>
    <row r="122" spans="1:29" ht="20.25" x14ac:dyDescent="0.3">
      <c r="A122" s="99">
        <v>2.2000000000000002</v>
      </c>
      <c r="B122" s="99" t="s">
        <v>319</v>
      </c>
      <c r="C122" s="138"/>
      <c r="D122" s="138"/>
      <c r="E122" s="129"/>
      <c r="F122" s="129"/>
      <c r="G122" s="132"/>
      <c r="H122" s="132"/>
      <c r="I122" s="132"/>
      <c r="J122" s="129"/>
      <c r="K122" s="129"/>
      <c r="L122" s="129"/>
      <c r="M122" s="129"/>
      <c r="N122" s="129"/>
      <c r="O122" s="129"/>
      <c r="P122" s="129"/>
      <c r="Q122" s="129"/>
      <c r="R122" s="132"/>
      <c r="S122" s="108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</row>
    <row r="123" spans="1:29" ht="18.75" x14ac:dyDescent="0.3">
      <c r="A123" s="312" t="s">
        <v>38</v>
      </c>
      <c r="B123" s="312" t="s">
        <v>256</v>
      </c>
      <c r="C123" s="320" t="s">
        <v>257</v>
      </c>
      <c r="D123" s="113" t="s">
        <v>11</v>
      </c>
      <c r="E123" s="312" t="s">
        <v>41</v>
      </c>
      <c r="F123" s="112" t="s">
        <v>42</v>
      </c>
      <c r="G123" s="311" t="s">
        <v>43</v>
      </c>
      <c r="H123" s="311"/>
      <c r="I123" s="311"/>
      <c r="J123" s="311" t="s">
        <v>409</v>
      </c>
      <c r="K123" s="311"/>
      <c r="L123" s="311"/>
      <c r="M123" s="311"/>
      <c r="N123" s="311"/>
      <c r="O123" s="311"/>
      <c r="P123" s="311"/>
      <c r="Q123" s="311"/>
      <c r="R123" s="311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</row>
    <row r="124" spans="1:29" ht="26.25" x14ac:dyDescent="0.2">
      <c r="A124" s="312"/>
      <c r="B124" s="312"/>
      <c r="C124" s="321"/>
      <c r="D124" s="115" t="s">
        <v>44</v>
      </c>
      <c r="E124" s="312"/>
      <c r="F124" s="114" t="s">
        <v>45</v>
      </c>
      <c r="G124" s="116" t="s">
        <v>46</v>
      </c>
      <c r="H124" s="116" t="s">
        <v>47</v>
      </c>
      <c r="I124" s="116" t="s">
        <v>48</v>
      </c>
      <c r="J124" s="116" t="s">
        <v>49</v>
      </c>
      <c r="K124" s="116" t="s">
        <v>50</v>
      </c>
      <c r="L124" s="116" t="s">
        <v>51</v>
      </c>
      <c r="M124" s="116" t="s">
        <v>52</v>
      </c>
      <c r="N124" s="116" t="s">
        <v>53</v>
      </c>
      <c r="O124" s="116" t="s">
        <v>54</v>
      </c>
      <c r="P124" s="116" t="s">
        <v>55</v>
      </c>
      <c r="Q124" s="116" t="s">
        <v>56</v>
      </c>
      <c r="R124" s="116" t="s">
        <v>57</v>
      </c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</row>
    <row r="125" spans="1:29" ht="18.75" x14ac:dyDescent="0.3">
      <c r="A125" s="185">
        <v>1</v>
      </c>
      <c r="B125" s="60" t="s">
        <v>320</v>
      </c>
      <c r="C125" s="60" t="s">
        <v>321</v>
      </c>
      <c r="D125" s="62">
        <v>30000</v>
      </c>
      <c r="E125" s="185" t="s">
        <v>3</v>
      </c>
      <c r="F125" s="185" t="s">
        <v>19</v>
      </c>
      <c r="G125" s="125"/>
      <c r="H125" s="125"/>
      <c r="I125" s="125"/>
      <c r="J125" s="112"/>
      <c r="K125" s="112"/>
      <c r="L125" s="112"/>
      <c r="M125" s="112"/>
      <c r="N125" s="112"/>
      <c r="O125" s="112"/>
      <c r="P125" s="112"/>
      <c r="Q125" s="112"/>
      <c r="R125" s="125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</row>
    <row r="126" spans="1:29" ht="18.75" x14ac:dyDescent="0.3">
      <c r="A126" s="117"/>
      <c r="B126" s="136"/>
      <c r="C126" s="136" t="s">
        <v>322</v>
      </c>
      <c r="D126" s="63"/>
      <c r="E126" s="117"/>
      <c r="F126" s="117"/>
      <c r="G126" s="121"/>
      <c r="H126" s="121"/>
      <c r="I126" s="121"/>
      <c r="J126" s="117"/>
      <c r="K126" s="117"/>
      <c r="L126" s="117"/>
      <c r="M126" s="117"/>
      <c r="N126" s="117"/>
      <c r="O126" s="117"/>
      <c r="P126" s="117"/>
      <c r="Q126" s="117"/>
      <c r="R126" s="121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</row>
    <row r="127" spans="1:29" ht="18.75" x14ac:dyDescent="0.3">
      <c r="A127" s="117"/>
      <c r="B127" s="136"/>
      <c r="C127" s="136" t="s">
        <v>260</v>
      </c>
      <c r="D127" s="63"/>
      <c r="E127" s="117"/>
      <c r="F127" s="117"/>
      <c r="G127" s="121"/>
      <c r="H127" s="121"/>
      <c r="I127" s="121"/>
      <c r="J127" s="117"/>
      <c r="K127" s="117"/>
      <c r="L127" s="117"/>
      <c r="M127" s="117"/>
      <c r="N127" s="117"/>
      <c r="O127" s="117"/>
      <c r="P127" s="117"/>
      <c r="Q127" s="117"/>
      <c r="R127" s="121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</row>
    <row r="128" spans="1:29" ht="18.75" x14ac:dyDescent="0.3">
      <c r="A128" s="117"/>
      <c r="B128" s="136"/>
      <c r="C128" s="136" t="s">
        <v>323</v>
      </c>
      <c r="D128" s="63"/>
      <c r="E128" s="117"/>
      <c r="F128" s="117"/>
      <c r="G128" s="121"/>
      <c r="H128" s="121"/>
      <c r="I128" s="121"/>
      <c r="J128" s="117"/>
      <c r="K128" s="117"/>
      <c r="L128" s="117"/>
      <c r="M128" s="117"/>
      <c r="N128" s="117"/>
      <c r="O128" s="117"/>
      <c r="P128" s="117"/>
      <c r="Q128" s="117"/>
      <c r="R128" s="121"/>
      <c r="S128" s="97"/>
    </row>
    <row r="129" spans="1:19" ht="18.75" x14ac:dyDescent="0.3">
      <c r="A129" s="117"/>
      <c r="B129" s="136"/>
      <c r="C129" s="136" t="s">
        <v>324</v>
      </c>
      <c r="D129" s="63"/>
      <c r="E129" s="117"/>
      <c r="F129" s="117"/>
      <c r="G129" s="121"/>
      <c r="H129" s="121"/>
      <c r="I129" s="121"/>
      <c r="J129" s="117"/>
      <c r="K129" s="117"/>
      <c r="L129" s="117"/>
      <c r="M129" s="117"/>
      <c r="N129" s="117"/>
      <c r="O129" s="117"/>
      <c r="P129" s="117"/>
      <c r="Q129" s="117"/>
      <c r="R129" s="121"/>
      <c r="S129" s="97"/>
    </row>
    <row r="130" spans="1:19" ht="18.75" x14ac:dyDescent="0.3">
      <c r="A130" s="117"/>
      <c r="B130" s="136"/>
      <c r="C130" s="136" t="s">
        <v>325</v>
      </c>
      <c r="D130" s="63"/>
      <c r="E130" s="117"/>
      <c r="F130" s="117"/>
      <c r="G130" s="121"/>
      <c r="H130" s="121"/>
      <c r="I130" s="121"/>
      <c r="J130" s="117"/>
      <c r="K130" s="117"/>
      <c r="L130" s="117"/>
      <c r="M130" s="117"/>
      <c r="N130" s="117"/>
      <c r="O130" s="117"/>
      <c r="P130" s="117"/>
      <c r="Q130" s="117"/>
      <c r="R130" s="121"/>
      <c r="S130" s="97"/>
    </row>
    <row r="131" spans="1:19" ht="18.75" x14ac:dyDescent="0.3">
      <c r="A131" s="117"/>
      <c r="B131" s="136"/>
      <c r="C131" s="136" t="s">
        <v>326</v>
      </c>
      <c r="D131" s="63"/>
      <c r="E131" s="117"/>
      <c r="F131" s="117"/>
      <c r="G131" s="121"/>
      <c r="H131" s="121"/>
      <c r="I131" s="121"/>
      <c r="J131" s="117"/>
      <c r="K131" s="117"/>
      <c r="L131" s="117"/>
      <c r="M131" s="117"/>
      <c r="N131" s="117"/>
      <c r="O131" s="117"/>
      <c r="P131" s="117"/>
      <c r="Q131" s="117"/>
      <c r="R131" s="121"/>
      <c r="S131" s="97"/>
    </row>
    <row r="132" spans="1:19" ht="18.75" x14ac:dyDescent="0.3">
      <c r="A132" s="117"/>
      <c r="B132" s="136"/>
      <c r="C132" s="136" t="s">
        <v>327</v>
      </c>
      <c r="D132" s="63"/>
      <c r="E132" s="117"/>
      <c r="F132" s="117"/>
      <c r="G132" s="121"/>
      <c r="H132" s="121"/>
      <c r="I132" s="121"/>
      <c r="J132" s="117"/>
      <c r="K132" s="117"/>
      <c r="L132" s="117"/>
      <c r="M132" s="117"/>
      <c r="N132" s="117"/>
      <c r="O132" s="117"/>
      <c r="P132" s="117"/>
      <c r="Q132" s="117"/>
      <c r="R132" s="121"/>
      <c r="S132" s="97"/>
    </row>
    <row r="133" spans="1:19" ht="18.75" x14ac:dyDescent="0.3">
      <c r="A133" s="117"/>
      <c r="B133" s="136"/>
      <c r="C133" s="136" t="s">
        <v>328</v>
      </c>
      <c r="D133" s="63"/>
      <c r="E133" s="117"/>
      <c r="F133" s="117"/>
      <c r="G133" s="121"/>
      <c r="H133" s="121"/>
      <c r="I133" s="121"/>
      <c r="J133" s="117"/>
      <c r="K133" s="117"/>
      <c r="L133" s="117"/>
      <c r="M133" s="117"/>
      <c r="N133" s="117"/>
      <c r="O133" s="117"/>
      <c r="P133" s="117"/>
      <c r="Q133" s="117"/>
      <c r="R133" s="121"/>
      <c r="S133" s="97"/>
    </row>
    <row r="134" spans="1:19" ht="18.75" x14ac:dyDescent="0.3">
      <c r="A134" s="117"/>
      <c r="B134" s="136"/>
      <c r="C134" s="136" t="s">
        <v>329</v>
      </c>
      <c r="D134" s="63"/>
      <c r="E134" s="117"/>
      <c r="F134" s="117"/>
      <c r="G134" s="121"/>
      <c r="H134" s="121"/>
      <c r="I134" s="121"/>
      <c r="J134" s="117"/>
      <c r="K134" s="117"/>
      <c r="L134" s="117"/>
      <c r="M134" s="117"/>
      <c r="N134" s="117"/>
      <c r="O134" s="117"/>
      <c r="P134" s="117"/>
      <c r="Q134" s="117"/>
      <c r="R134" s="121"/>
      <c r="S134" s="97"/>
    </row>
    <row r="135" spans="1:19" ht="18.75" x14ac:dyDescent="0.3">
      <c r="A135" s="117"/>
      <c r="B135" s="136"/>
      <c r="C135" s="136" t="s">
        <v>330</v>
      </c>
      <c r="D135" s="63"/>
      <c r="E135" s="117"/>
      <c r="F135" s="117"/>
      <c r="G135" s="121"/>
      <c r="H135" s="121"/>
      <c r="I135" s="121"/>
      <c r="J135" s="117"/>
      <c r="K135" s="117"/>
      <c r="L135" s="117"/>
      <c r="M135" s="117"/>
      <c r="N135" s="117"/>
      <c r="O135" s="117"/>
      <c r="P135" s="117"/>
      <c r="Q135" s="117"/>
      <c r="R135" s="121"/>
      <c r="S135" s="97"/>
    </row>
    <row r="136" spans="1:19" ht="18.75" x14ac:dyDescent="0.3">
      <c r="A136" s="117"/>
      <c r="B136" s="136"/>
      <c r="C136" s="136" t="s">
        <v>331</v>
      </c>
      <c r="D136" s="136"/>
      <c r="E136" s="117"/>
      <c r="F136" s="117"/>
      <c r="G136" s="121"/>
      <c r="H136" s="121"/>
      <c r="I136" s="121"/>
      <c r="J136" s="117"/>
      <c r="K136" s="117"/>
      <c r="L136" s="117"/>
      <c r="M136" s="117"/>
      <c r="N136" s="117"/>
      <c r="O136" s="117"/>
      <c r="P136" s="117"/>
      <c r="Q136" s="117"/>
      <c r="R136" s="121"/>
      <c r="S136" s="97"/>
    </row>
    <row r="137" spans="1:19" ht="18.75" x14ac:dyDescent="0.3">
      <c r="A137" s="117"/>
      <c r="B137" s="136"/>
      <c r="C137" s="136" t="s">
        <v>332</v>
      </c>
      <c r="D137" s="136"/>
      <c r="E137" s="117"/>
      <c r="F137" s="117"/>
      <c r="G137" s="121"/>
      <c r="H137" s="121"/>
      <c r="I137" s="121"/>
      <c r="J137" s="117"/>
      <c r="K137" s="117"/>
      <c r="L137" s="117"/>
      <c r="M137" s="117"/>
      <c r="N137" s="117"/>
      <c r="O137" s="117"/>
      <c r="P137" s="117"/>
      <c r="Q137" s="117"/>
      <c r="R137" s="121"/>
      <c r="S137" s="97"/>
    </row>
    <row r="138" spans="1:19" ht="18.75" x14ac:dyDescent="0.3">
      <c r="A138" s="117"/>
      <c r="B138" s="136"/>
      <c r="C138" s="136" t="s">
        <v>335</v>
      </c>
      <c r="D138" s="136"/>
      <c r="E138" s="117"/>
      <c r="F138" s="117"/>
      <c r="G138" s="121"/>
      <c r="H138" s="121"/>
      <c r="I138" s="121"/>
      <c r="J138" s="117"/>
      <c r="K138" s="117"/>
      <c r="L138" s="117"/>
      <c r="M138" s="117"/>
      <c r="N138" s="117"/>
      <c r="O138" s="117"/>
      <c r="P138" s="117"/>
      <c r="Q138" s="117"/>
      <c r="R138" s="121"/>
      <c r="S138" s="97"/>
    </row>
    <row r="139" spans="1:19" ht="18.75" x14ac:dyDescent="0.3">
      <c r="A139" s="117"/>
      <c r="B139" s="136"/>
      <c r="C139" s="136" t="s">
        <v>336</v>
      </c>
      <c r="D139" s="136"/>
      <c r="E139" s="117"/>
      <c r="F139" s="117"/>
      <c r="G139" s="121"/>
      <c r="H139" s="121"/>
      <c r="I139" s="121"/>
      <c r="J139" s="117"/>
      <c r="K139" s="117"/>
      <c r="L139" s="117"/>
      <c r="M139" s="117"/>
      <c r="N139" s="117"/>
      <c r="O139" s="117"/>
      <c r="P139" s="117"/>
      <c r="Q139" s="117"/>
      <c r="R139" s="121"/>
      <c r="S139" s="97"/>
    </row>
    <row r="140" spans="1:19" ht="18.75" x14ac:dyDescent="0.3">
      <c r="A140" s="117"/>
      <c r="B140" s="136"/>
      <c r="C140" s="136" t="s">
        <v>337</v>
      </c>
      <c r="D140" s="136"/>
      <c r="E140" s="117"/>
      <c r="F140" s="117"/>
      <c r="G140" s="121"/>
      <c r="H140" s="121"/>
      <c r="I140" s="121"/>
      <c r="J140" s="117"/>
      <c r="K140" s="117"/>
      <c r="L140" s="117"/>
      <c r="M140" s="117"/>
      <c r="N140" s="117"/>
      <c r="O140" s="117"/>
      <c r="P140" s="117"/>
      <c r="Q140" s="117"/>
      <c r="R140" s="121"/>
      <c r="S140" s="97"/>
    </row>
    <row r="141" spans="1:19" ht="18.75" x14ac:dyDescent="0.3">
      <c r="A141" s="117"/>
      <c r="B141" s="136"/>
      <c r="C141" s="136" t="s">
        <v>338</v>
      </c>
      <c r="D141" s="136"/>
      <c r="E141" s="117"/>
      <c r="F141" s="117"/>
      <c r="G141" s="121"/>
      <c r="H141" s="121"/>
      <c r="I141" s="121"/>
      <c r="J141" s="117"/>
      <c r="K141" s="117"/>
      <c r="L141" s="117"/>
      <c r="M141" s="117"/>
      <c r="N141" s="117"/>
      <c r="O141" s="117"/>
      <c r="P141" s="117"/>
      <c r="Q141" s="117"/>
      <c r="R141" s="121"/>
      <c r="S141" s="97"/>
    </row>
    <row r="142" spans="1:19" ht="18.75" x14ac:dyDescent="0.3">
      <c r="A142" s="186"/>
      <c r="B142" s="137"/>
      <c r="C142" s="137" t="s">
        <v>339</v>
      </c>
      <c r="D142" s="137"/>
      <c r="E142" s="186"/>
      <c r="F142" s="186"/>
      <c r="G142" s="127"/>
      <c r="H142" s="127"/>
      <c r="I142" s="127"/>
      <c r="J142" s="186"/>
      <c r="K142" s="186"/>
      <c r="L142" s="186"/>
      <c r="M142" s="186"/>
      <c r="N142" s="186"/>
      <c r="O142" s="186"/>
      <c r="P142" s="186"/>
      <c r="Q142" s="186"/>
      <c r="R142" s="127"/>
      <c r="S142" s="97"/>
    </row>
    <row r="143" spans="1:19" s="195" customFormat="1" ht="18.75" x14ac:dyDescent="0.3">
      <c r="A143" s="74"/>
      <c r="B143" s="200"/>
      <c r="C143" s="200"/>
      <c r="D143" s="158"/>
      <c r="E143" s="148"/>
      <c r="F143" s="148"/>
      <c r="G143" s="149"/>
      <c r="H143" s="149"/>
      <c r="I143" s="149"/>
      <c r="J143" s="148"/>
      <c r="K143" s="148"/>
      <c r="L143" s="148"/>
      <c r="M143" s="148"/>
      <c r="N143" s="148"/>
      <c r="O143" s="148"/>
      <c r="P143" s="148"/>
      <c r="Q143" s="148"/>
      <c r="R143" s="149"/>
      <c r="S143" s="97"/>
    </row>
    <row r="144" spans="1:19" s="195" customFormat="1" ht="21" x14ac:dyDescent="0.3">
      <c r="A144" s="172"/>
      <c r="B144" s="151"/>
      <c r="C144" s="151"/>
      <c r="D144" s="138"/>
      <c r="E144" s="129"/>
      <c r="F144" s="129"/>
      <c r="G144" s="132"/>
      <c r="H144" s="132"/>
      <c r="I144" s="132"/>
      <c r="J144" s="129"/>
      <c r="K144" s="129"/>
      <c r="L144" s="129"/>
      <c r="M144" s="129"/>
      <c r="N144" s="129"/>
      <c r="O144" s="129"/>
      <c r="P144" s="129"/>
      <c r="Q144" s="129"/>
      <c r="R144" s="173">
        <v>27</v>
      </c>
      <c r="S144" s="97"/>
    </row>
    <row r="145" spans="1:19" s="195" customFormat="1" ht="18.75" x14ac:dyDescent="0.3">
      <c r="A145" s="172"/>
      <c r="B145" s="151"/>
      <c r="C145" s="151"/>
      <c r="D145" s="138"/>
      <c r="E145" s="129"/>
      <c r="F145" s="129"/>
      <c r="G145" s="132"/>
      <c r="H145" s="132"/>
      <c r="I145" s="132"/>
      <c r="J145" s="129"/>
      <c r="K145" s="129"/>
      <c r="L145" s="129"/>
      <c r="M145" s="129"/>
      <c r="N145" s="129"/>
      <c r="O145" s="129"/>
      <c r="P145" s="129"/>
      <c r="Q145" s="129"/>
      <c r="R145" s="132"/>
      <c r="S145" s="97"/>
    </row>
    <row r="146" spans="1:19" s="195" customFormat="1" ht="18.75" x14ac:dyDescent="0.3">
      <c r="A146" s="199"/>
      <c r="B146" s="206"/>
      <c r="C146" s="206"/>
      <c r="D146" s="165"/>
      <c r="E146" s="159"/>
      <c r="F146" s="159"/>
      <c r="G146" s="160"/>
      <c r="H146" s="160"/>
      <c r="I146" s="160"/>
      <c r="J146" s="159"/>
      <c r="K146" s="159"/>
      <c r="L146" s="159"/>
      <c r="M146" s="159"/>
      <c r="N146" s="159"/>
      <c r="O146" s="159"/>
      <c r="P146" s="159"/>
      <c r="Q146" s="159"/>
      <c r="R146" s="160"/>
      <c r="S146" s="97"/>
    </row>
    <row r="147" spans="1:19" s="195" customFormat="1" ht="18.75" x14ac:dyDescent="0.3">
      <c r="A147" s="312" t="s">
        <v>38</v>
      </c>
      <c r="B147" s="312" t="s">
        <v>256</v>
      </c>
      <c r="C147" s="320" t="s">
        <v>257</v>
      </c>
      <c r="D147" s="113" t="s">
        <v>11</v>
      </c>
      <c r="E147" s="312" t="s">
        <v>41</v>
      </c>
      <c r="F147" s="185" t="s">
        <v>42</v>
      </c>
      <c r="G147" s="311" t="s">
        <v>43</v>
      </c>
      <c r="H147" s="311"/>
      <c r="I147" s="311"/>
      <c r="J147" s="311" t="s">
        <v>409</v>
      </c>
      <c r="K147" s="311"/>
      <c r="L147" s="311"/>
      <c r="M147" s="311"/>
      <c r="N147" s="311"/>
      <c r="O147" s="311"/>
      <c r="P147" s="311"/>
      <c r="Q147" s="311"/>
      <c r="R147" s="311"/>
      <c r="S147" s="97"/>
    </row>
    <row r="148" spans="1:19" s="195" customFormat="1" ht="26.25" x14ac:dyDescent="0.2">
      <c r="A148" s="312"/>
      <c r="B148" s="312"/>
      <c r="C148" s="321"/>
      <c r="D148" s="115" t="s">
        <v>44</v>
      </c>
      <c r="E148" s="312"/>
      <c r="F148" s="186" t="s">
        <v>45</v>
      </c>
      <c r="G148" s="116" t="s">
        <v>46</v>
      </c>
      <c r="H148" s="116" t="s">
        <v>47</v>
      </c>
      <c r="I148" s="116" t="s">
        <v>48</v>
      </c>
      <c r="J148" s="116" t="s">
        <v>49</v>
      </c>
      <c r="K148" s="116" t="s">
        <v>50</v>
      </c>
      <c r="L148" s="116" t="s">
        <v>51</v>
      </c>
      <c r="M148" s="116" t="s">
        <v>52</v>
      </c>
      <c r="N148" s="116" t="s">
        <v>53</v>
      </c>
      <c r="O148" s="116" t="s">
        <v>54</v>
      </c>
      <c r="P148" s="116" t="s">
        <v>55</v>
      </c>
      <c r="Q148" s="116" t="s">
        <v>56</v>
      </c>
      <c r="R148" s="116" t="s">
        <v>57</v>
      </c>
      <c r="S148" s="97"/>
    </row>
    <row r="149" spans="1:19" ht="18.75" x14ac:dyDescent="0.3">
      <c r="A149" s="175"/>
      <c r="B149" s="179"/>
      <c r="C149" s="136" t="s">
        <v>340</v>
      </c>
      <c r="D149" s="123"/>
      <c r="E149" s="117"/>
      <c r="F149" s="117"/>
      <c r="G149" s="121"/>
      <c r="H149" s="121"/>
      <c r="I149" s="121"/>
      <c r="J149" s="117"/>
      <c r="K149" s="117"/>
      <c r="L149" s="117"/>
      <c r="M149" s="117"/>
      <c r="N149" s="117"/>
      <c r="O149" s="117"/>
      <c r="P149" s="117"/>
      <c r="Q149" s="117"/>
      <c r="R149" s="121"/>
      <c r="S149" s="97"/>
    </row>
    <row r="150" spans="1:19" ht="18.75" x14ac:dyDescent="0.3">
      <c r="A150" s="175"/>
      <c r="B150" s="179"/>
      <c r="C150" s="136" t="s">
        <v>333</v>
      </c>
      <c r="D150" s="123"/>
      <c r="E150" s="117"/>
      <c r="F150" s="117"/>
      <c r="G150" s="121"/>
      <c r="H150" s="121"/>
      <c r="I150" s="121"/>
      <c r="J150" s="117"/>
      <c r="K150" s="117"/>
      <c r="L150" s="117"/>
      <c r="M150" s="117"/>
      <c r="N150" s="117"/>
      <c r="O150" s="117"/>
      <c r="P150" s="117"/>
      <c r="Q150" s="117"/>
      <c r="R150" s="121"/>
      <c r="S150" s="97"/>
    </row>
    <row r="151" spans="1:19" ht="18.75" x14ac:dyDescent="0.3">
      <c r="A151" s="175"/>
      <c r="B151" s="179"/>
      <c r="C151" s="136" t="s">
        <v>334</v>
      </c>
      <c r="D151" s="123"/>
      <c r="E151" s="117"/>
      <c r="F151" s="117"/>
      <c r="G151" s="121"/>
      <c r="H151" s="121"/>
      <c r="I151" s="121"/>
      <c r="J151" s="117"/>
      <c r="K151" s="117"/>
      <c r="L151" s="117"/>
      <c r="M151" s="117"/>
      <c r="N151" s="117"/>
      <c r="O151" s="117"/>
      <c r="P151" s="117"/>
      <c r="Q151" s="117"/>
      <c r="R151" s="121"/>
      <c r="S151" s="181"/>
    </row>
    <row r="152" spans="1:19" ht="18.75" x14ac:dyDescent="0.3">
      <c r="A152" s="175"/>
      <c r="B152" s="179"/>
      <c r="C152" s="136" t="s">
        <v>341</v>
      </c>
      <c r="D152" s="123"/>
      <c r="E152" s="117"/>
      <c r="F152" s="117"/>
      <c r="G152" s="121"/>
      <c r="H152" s="121"/>
      <c r="I152" s="121"/>
      <c r="J152" s="117"/>
      <c r="K152" s="117"/>
      <c r="L152" s="117"/>
      <c r="M152" s="117"/>
      <c r="N152" s="117"/>
      <c r="O152" s="117"/>
      <c r="P152" s="117"/>
      <c r="Q152" s="117"/>
      <c r="R152" s="121"/>
      <c r="S152" s="97"/>
    </row>
    <row r="153" spans="1:19" ht="18.75" x14ac:dyDescent="0.3">
      <c r="A153" s="175"/>
      <c r="B153" s="179"/>
      <c r="C153" s="136" t="s">
        <v>342</v>
      </c>
      <c r="D153" s="123"/>
      <c r="E153" s="117"/>
      <c r="F153" s="117"/>
      <c r="G153" s="121"/>
      <c r="H153" s="121"/>
      <c r="I153" s="121"/>
      <c r="J153" s="117"/>
      <c r="K153" s="117"/>
      <c r="L153" s="117"/>
      <c r="M153" s="117"/>
      <c r="N153" s="117"/>
      <c r="O153" s="117"/>
      <c r="P153" s="117"/>
      <c r="Q153" s="117"/>
      <c r="R153" s="121"/>
      <c r="S153" s="97"/>
    </row>
    <row r="154" spans="1:19" ht="18.75" x14ac:dyDescent="0.3">
      <c r="A154" s="175"/>
      <c r="B154" s="179"/>
      <c r="C154" s="136" t="s">
        <v>343</v>
      </c>
      <c r="D154" s="123"/>
      <c r="E154" s="117"/>
      <c r="F154" s="117"/>
      <c r="G154" s="121"/>
      <c r="H154" s="121"/>
      <c r="I154" s="121"/>
      <c r="J154" s="117"/>
      <c r="K154" s="117"/>
      <c r="L154" s="117"/>
      <c r="M154" s="117"/>
      <c r="N154" s="117"/>
      <c r="O154" s="117"/>
      <c r="P154" s="117"/>
      <c r="Q154" s="117"/>
      <c r="R154" s="121"/>
      <c r="S154" s="97"/>
    </row>
    <row r="155" spans="1:19" s="182" customFormat="1" ht="18.75" x14ac:dyDescent="0.3">
      <c r="A155" s="175"/>
      <c r="B155" s="179"/>
      <c r="C155" s="136" t="s">
        <v>344</v>
      </c>
      <c r="D155" s="123"/>
      <c r="E155" s="117"/>
      <c r="F155" s="117"/>
      <c r="G155" s="121"/>
      <c r="H155" s="121"/>
      <c r="I155" s="121"/>
      <c r="J155" s="117"/>
      <c r="K155" s="117"/>
      <c r="L155" s="117"/>
      <c r="M155" s="117"/>
      <c r="N155" s="117"/>
      <c r="O155" s="117"/>
      <c r="P155" s="117"/>
      <c r="Q155" s="117"/>
      <c r="R155" s="121"/>
      <c r="S155" s="181"/>
    </row>
    <row r="156" spans="1:19" s="182" customFormat="1" ht="18.75" x14ac:dyDescent="0.3">
      <c r="A156" s="175"/>
      <c r="B156" s="179"/>
      <c r="C156" s="136" t="s">
        <v>345</v>
      </c>
      <c r="D156" s="123"/>
      <c r="E156" s="117"/>
      <c r="F156" s="117"/>
      <c r="G156" s="121"/>
      <c r="H156" s="121"/>
      <c r="I156" s="121"/>
      <c r="J156" s="117"/>
      <c r="K156" s="117"/>
      <c r="L156" s="117"/>
      <c r="M156" s="117"/>
      <c r="N156" s="117"/>
      <c r="O156" s="117"/>
      <c r="P156" s="117"/>
      <c r="Q156" s="117"/>
      <c r="R156" s="121"/>
      <c r="S156" s="181"/>
    </row>
    <row r="157" spans="1:19" s="182" customFormat="1" ht="18.75" x14ac:dyDescent="0.3">
      <c r="A157" s="175"/>
      <c r="B157" s="179"/>
      <c r="C157" s="136" t="s">
        <v>346</v>
      </c>
      <c r="D157" s="123"/>
      <c r="E157" s="117"/>
      <c r="F157" s="117"/>
      <c r="G157" s="121"/>
      <c r="H157" s="121"/>
      <c r="I157" s="121"/>
      <c r="J157" s="117"/>
      <c r="K157" s="117"/>
      <c r="L157" s="117"/>
      <c r="M157" s="117"/>
      <c r="N157" s="117"/>
      <c r="O157" s="117"/>
      <c r="P157" s="117"/>
      <c r="Q157" s="117"/>
      <c r="R157" s="121"/>
      <c r="S157" s="181"/>
    </row>
    <row r="158" spans="1:19" s="182" customFormat="1" ht="18.75" x14ac:dyDescent="0.3">
      <c r="A158" s="175"/>
      <c r="B158" s="179"/>
      <c r="C158" s="136" t="s">
        <v>347</v>
      </c>
      <c r="D158" s="123"/>
      <c r="E158" s="117"/>
      <c r="F158" s="117"/>
      <c r="G158" s="121"/>
      <c r="H158" s="121"/>
      <c r="I158" s="121"/>
      <c r="J158" s="117"/>
      <c r="K158" s="117"/>
      <c r="L158" s="117"/>
      <c r="M158" s="117"/>
      <c r="N158" s="117"/>
      <c r="O158" s="117"/>
      <c r="P158" s="117"/>
      <c r="Q158" s="117"/>
      <c r="R158" s="121"/>
      <c r="S158" s="181"/>
    </row>
    <row r="159" spans="1:19" s="182" customFormat="1" ht="18.75" x14ac:dyDescent="0.3">
      <c r="A159" s="175"/>
      <c r="B159" s="179"/>
      <c r="C159" s="136" t="s">
        <v>348</v>
      </c>
      <c r="D159" s="123"/>
      <c r="E159" s="117"/>
      <c r="F159" s="117"/>
      <c r="G159" s="121"/>
      <c r="H159" s="121"/>
      <c r="I159" s="121"/>
      <c r="J159" s="117"/>
      <c r="K159" s="117"/>
      <c r="L159" s="117"/>
      <c r="M159" s="117"/>
      <c r="N159" s="117"/>
      <c r="O159" s="117"/>
      <c r="P159" s="117"/>
      <c r="Q159" s="117"/>
      <c r="R159" s="121"/>
      <c r="S159" s="181"/>
    </row>
    <row r="160" spans="1:19" s="182" customFormat="1" ht="18.75" x14ac:dyDescent="0.3">
      <c r="A160" s="175"/>
      <c r="B160" s="179"/>
      <c r="C160" s="136" t="s">
        <v>349</v>
      </c>
      <c r="D160" s="123"/>
      <c r="E160" s="117"/>
      <c r="F160" s="117"/>
      <c r="G160" s="121"/>
      <c r="H160" s="121"/>
      <c r="I160" s="121"/>
      <c r="J160" s="117"/>
      <c r="K160" s="117"/>
      <c r="L160" s="117"/>
      <c r="M160" s="117"/>
      <c r="N160" s="117"/>
      <c r="O160" s="117"/>
      <c r="P160" s="117"/>
      <c r="Q160" s="117"/>
      <c r="R160" s="121"/>
      <c r="S160" s="181"/>
    </row>
    <row r="161" spans="1:19" s="182" customFormat="1" ht="18.75" x14ac:dyDescent="0.3">
      <c r="A161" s="175"/>
      <c r="B161" s="179"/>
      <c r="C161" s="136" t="s">
        <v>350</v>
      </c>
      <c r="D161" s="123"/>
      <c r="E161" s="117"/>
      <c r="F161" s="117"/>
      <c r="G161" s="121"/>
      <c r="H161" s="121"/>
      <c r="I161" s="121"/>
      <c r="J161" s="117"/>
      <c r="K161" s="117"/>
      <c r="L161" s="117"/>
      <c r="M161" s="117"/>
      <c r="N161" s="117"/>
      <c r="O161" s="117"/>
      <c r="P161" s="117"/>
      <c r="Q161" s="117"/>
      <c r="R161" s="121"/>
      <c r="S161" s="181"/>
    </row>
    <row r="162" spans="1:19" s="182" customFormat="1" ht="18.75" x14ac:dyDescent="0.3">
      <c r="A162" s="175"/>
      <c r="B162" s="179"/>
      <c r="C162" s="136" t="s">
        <v>351</v>
      </c>
      <c r="D162" s="123"/>
      <c r="E162" s="117"/>
      <c r="F162" s="117"/>
      <c r="G162" s="121"/>
      <c r="H162" s="121"/>
      <c r="I162" s="121"/>
      <c r="J162" s="117"/>
      <c r="K162" s="117"/>
      <c r="L162" s="117"/>
      <c r="M162" s="117"/>
      <c r="N162" s="117"/>
      <c r="O162" s="117"/>
      <c r="P162" s="117"/>
      <c r="Q162" s="117"/>
      <c r="R162" s="121"/>
      <c r="S162" s="181"/>
    </row>
    <row r="163" spans="1:19" ht="18.75" x14ac:dyDescent="0.3">
      <c r="A163" s="175"/>
      <c r="B163" s="179"/>
      <c r="C163" s="136" t="s">
        <v>352</v>
      </c>
      <c r="D163" s="123"/>
      <c r="E163" s="117"/>
      <c r="F163" s="117"/>
      <c r="G163" s="121"/>
      <c r="H163" s="121"/>
      <c r="I163" s="121"/>
      <c r="J163" s="117"/>
      <c r="K163" s="117"/>
      <c r="L163" s="117"/>
      <c r="M163" s="117"/>
      <c r="N163" s="117"/>
      <c r="O163" s="117"/>
      <c r="P163" s="117"/>
      <c r="Q163" s="117"/>
      <c r="R163" s="178"/>
      <c r="S163" s="97"/>
    </row>
    <row r="164" spans="1:19" ht="18.75" x14ac:dyDescent="0.3">
      <c r="A164" s="175"/>
      <c r="B164" s="179"/>
      <c r="C164" s="136" t="s">
        <v>353</v>
      </c>
      <c r="D164" s="123"/>
      <c r="E164" s="117"/>
      <c r="F164" s="117"/>
      <c r="G164" s="121"/>
      <c r="H164" s="121"/>
      <c r="I164" s="121"/>
      <c r="J164" s="117"/>
      <c r="K164" s="117"/>
      <c r="L164" s="117"/>
      <c r="M164" s="117"/>
      <c r="N164" s="117"/>
      <c r="O164" s="117"/>
      <c r="P164" s="117"/>
      <c r="Q164" s="117"/>
      <c r="R164" s="121"/>
      <c r="S164" s="97"/>
    </row>
    <row r="165" spans="1:19" ht="18.75" x14ac:dyDescent="0.3">
      <c r="A165" s="175"/>
      <c r="B165" s="179"/>
      <c r="C165" s="136" t="s">
        <v>354</v>
      </c>
      <c r="D165" s="123"/>
      <c r="E165" s="117"/>
      <c r="F165" s="117"/>
      <c r="G165" s="121"/>
      <c r="H165" s="121"/>
      <c r="I165" s="121"/>
      <c r="J165" s="117"/>
      <c r="K165" s="117"/>
      <c r="L165" s="117"/>
      <c r="M165" s="117"/>
      <c r="N165" s="117"/>
      <c r="O165" s="117"/>
      <c r="P165" s="117"/>
      <c r="Q165" s="117"/>
      <c r="R165" s="121"/>
      <c r="S165" s="97"/>
    </row>
    <row r="166" spans="1:19" ht="18.75" x14ac:dyDescent="0.3">
      <c r="A166" s="175"/>
      <c r="B166" s="179"/>
      <c r="C166" s="136" t="s">
        <v>355</v>
      </c>
      <c r="D166" s="123"/>
      <c r="E166" s="117"/>
      <c r="F166" s="117"/>
      <c r="G166" s="121"/>
      <c r="H166" s="121"/>
      <c r="I166" s="121"/>
      <c r="J166" s="117"/>
      <c r="K166" s="117"/>
      <c r="L166" s="117"/>
      <c r="M166" s="117"/>
      <c r="N166" s="117"/>
      <c r="O166" s="117"/>
      <c r="P166" s="117"/>
      <c r="Q166" s="117"/>
      <c r="R166" s="121"/>
      <c r="S166" s="97"/>
    </row>
    <row r="167" spans="1:19" ht="18.75" x14ac:dyDescent="0.3">
      <c r="A167" s="175"/>
      <c r="B167" s="179"/>
      <c r="C167" s="136" t="s">
        <v>356</v>
      </c>
      <c r="D167" s="123"/>
      <c r="E167" s="117"/>
      <c r="F167" s="117"/>
      <c r="G167" s="121"/>
      <c r="H167" s="121"/>
      <c r="I167" s="121"/>
      <c r="J167" s="117"/>
      <c r="K167" s="117"/>
      <c r="L167" s="117"/>
      <c r="M167" s="117"/>
      <c r="N167" s="117"/>
      <c r="O167" s="117"/>
      <c r="P167" s="117"/>
      <c r="Q167" s="117"/>
      <c r="R167" s="121"/>
      <c r="S167" s="108"/>
    </row>
    <row r="168" spans="1:19" ht="18.75" x14ac:dyDescent="0.3">
      <c r="A168" s="176"/>
      <c r="B168" s="139"/>
      <c r="C168" s="137" t="s">
        <v>357</v>
      </c>
      <c r="D168" s="135"/>
      <c r="E168" s="186"/>
      <c r="F168" s="186"/>
      <c r="G168" s="127"/>
      <c r="H168" s="127"/>
      <c r="I168" s="127"/>
      <c r="J168" s="186"/>
      <c r="K168" s="186"/>
      <c r="L168" s="186"/>
      <c r="M168" s="186"/>
      <c r="N168" s="186"/>
      <c r="O168" s="186"/>
      <c r="P168" s="186"/>
      <c r="Q168" s="186"/>
      <c r="R168" s="127"/>
      <c r="S168" s="108"/>
    </row>
    <row r="169" spans="1:19" s="195" customFormat="1" ht="21" x14ac:dyDescent="0.3">
      <c r="A169" s="172"/>
      <c r="B169" s="151"/>
      <c r="C169" s="151"/>
      <c r="D169" s="138"/>
      <c r="E169" s="129"/>
      <c r="F169" s="129"/>
      <c r="G169" s="132"/>
      <c r="H169" s="132"/>
      <c r="I169" s="132"/>
      <c r="J169" s="129"/>
      <c r="K169" s="129"/>
      <c r="L169" s="129"/>
      <c r="M169" s="129"/>
      <c r="N169" s="129"/>
      <c r="O169" s="129"/>
      <c r="P169" s="129"/>
      <c r="Q169" s="129"/>
      <c r="R169" s="173">
        <v>28</v>
      </c>
      <c r="S169" s="108"/>
    </row>
    <row r="170" spans="1:19" s="195" customFormat="1" ht="18.75" x14ac:dyDescent="0.3">
      <c r="A170" s="172"/>
      <c r="B170" s="151"/>
      <c r="C170" s="151"/>
      <c r="D170" s="138"/>
      <c r="E170" s="129"/>
      <c r="F170" s="129"/>
      <c r="G170" s="132"/>
      <c r="H170" s="132"/>
      <c r="I170" s="132"/>
      <c r="J170" s="129"/>
      <c r="K170" s="129"/>
      <c r="L170" s="129"/>
      <c r="M170" s="129"/>
      <c r="N170" s="129"/>
      <c r="O170" s="129"/>
      <c r="P170" s="129"/>
      <c r="Q170" s="129"/>
      <c r="R170" s="132"/>
      <c r="S170" s="108"/>
    </row>
    <row r="171" spans="1:19" s="195" customFormat="1" ht="18.75" x14ac:dyDescent="0.3">
      <c r="A171" s="172"/>
      <c r="B171" s="151"/>
      <c r="C171" s="151"/>
      <c r="D171" s="138"/>
      <c r="E171" s="129"/>
      <c r="F171" s="129"/>
      <c r="G171" s="132"/>
      <c r="H171" s="132"/>
      <c r="I171" s="132"/>
      <c r="J171" s="129"/>
      <c r="K171" s="129"/>
      <c r="L171" s="129"/>
      <c r="M171" s="129"/>
      <c r="N171" s="129"/>
      <c r="O171" s="129"/>
      <c r="P171" s="129"/>
      <c r="Q171" s="129"/>
      <c r="R171" s="132"/>
      <c r="S171" s="108"/>
    </row>
    <row r="172" spans="1:19" s="195" customFormat="1" ht="18.75" x14ac:dyDescent="0.3">
      <c r="A172" s="312" t="s">
        <v>38</v>
      </c>
      <c r="B172" s="312" t="s">
        <v>256</v>
      </c>
      <c r="C172" s="320" t="s">
        <v>257</v>
      </c>
      <c r="D172" s="113" t="s">
        <v>11</v>
      </c>
      <c r="E172" s="312" t="s">
        <v>41</v>
      </c>
      <c r="F172" s="185" t="s">
        <v>42</v>
      </c>
      <c r="G172" s="311" t="s">
        <v>43</v>
      </c>
      <c r="H172" s="311"/>
      <c r="I172" s="311"/>
      <c r="J172" s="311" t="s">
        <v>409</v>
      </c>
      <c r="K172" s="311"/>
      <c r="L172" s="311"/>
      <c r="M172" s="311"/>
      <c r="N172" s="311"/>
      <c r="O172" s="311"/>
      <c r="P172" s="311"/>
      <c r="Q172" s="311"/>
      <c r="R172" s="311"/>
      <c r="S172" s="108"/>
    </row>
    <row r="173" spans="1:19" s="195" customFormat="1" ht="26.25" x14ac:dyDescent="0.2">
      <c r="A173" s="312"/>
      <c r="B173" s="312"/>
      <c r="C173" s="321"/>
      <c r="D173" s="115" t="s">
        <v>44</v>
      </c>
      <c r="E173" s="312"/>
      <c r="F173" s="186" t="s">
        <v>45</v>
      </c>
      <c r="G173" s="116" t="s">
        <v>46</v>
      </c>
      <c r="H173" s="116" t="s">
        <v>47</v>
      </c>
      <c r="I173" s="116" t="s">
        <v>48</v>
      </c>
      <c r="J173" s="116" t="s">
        <v>49</v>
      </c>
      <c r="K173" s="116" t="s">
        <v>50</v>
      </c>
      <c r="L173" s="116" t="s">
        <v>51</v>
      </c>
      <c r="M173" s="116" t="s">
        <v>52</v>
      </c>
      <c r="N173" s="116" t="s">
        <v>53</v>
      </c>
      <c r="O173" s="116" t="s">
        <v>54</v>
      </c>
      <c r="P173" s="116" t="s">
        <v>55</v>
      </c>
      <c r="Q173" s="116" t="s">
        <v>56</v>
      </c>
      <c r="R173" s="116" t="s">
        <v>57</v>
      </c>
      <c r="S173" s="108"/>
    </row>
    <row r="174" spans="1:19" ht="18.75" x14ac:dyDescent="0.3">
      <c r="A174" s="175"/>
      <c r="B174" s="179"/>
      <c r="C174" s="136" t="s">
        <v>358</v>
      </c>
      <c r="D174" s="123"/>
      <c r="E174" s="117"/>
      <c r="F174" s="117"/>
      <c r="G174" s="121"/>
      <c r="H174" s="121"/>
      <c r="I174" s="121"/>
      <c r="J174" s="117"/>
      <c r="K174" s="117"/>
      <c r="L174" s="117"/>
      <c r="M174" s="117"/>
      <c r="N174" s="117"/>
      <c r="O174" s="117"/>
      <c r="P174" s="117"/>
      <c r="Q174" s="117"/>
      <c r="R174" s="121"/>
      <c r="S174" s="108"/>
    </row>
    <row r="175" spans="1:19" ht="18.75" x14ac:dyDescent="0.3">
      <c r="A175" s="175"/>
      <c r="B175" s="179"/>
      <c r="C175" s="136" t="s">
        <v>359</v>
      </c>
      <c r="D175" s="123"/>
      <c r="E175" s="117"/>
      <c r="F175" s="117"/>
      <c r="G175" s="121"/>
      <c r="H175" s="121"/>
      <c r="I175" s="121"/>
      <c r="J175" s="117"/>
      <c r="K175" s="117"/>
      <c r="L175" s="117"/>
      <c r="M175" s="117"/>
      <c r="N175" s="117"/>
      <c r="O175" s="117"/>
      <c r="P175" s="117"/>
      <c r="Q175" s="117"/>
      <c r="R175" s="121"/>
      <c r="S175" s="108"/>
    </row>
    <row r="176" spans="1:19" ht="18.75" x14ac:dyDescent="0.3">
      <c r="A176" s="175"/>
      <c r="B176" s="179"/>
      <c r="C176" s="136" t="s">
        <v>261</v>
      </c>
      <c r="D176" s="123"/>
      <c r="E176" s="117"/>
      <c r="F176" s="117"/>
      <c r="G176" s="121"/>
      <c r="H176" s="121"/>
      <c r="I176" s="121"/>
      <c r="J176" s="117"/>
      <c r="K176" s="117"/>
      <c r="L176" s="117"/>
      <c r="M176" s="117"/>
      <c r="N176" s="117"/>
      <c r="O176" s="117"/>
      <c r="P176" s="117"/>
      <c r="Q176" s="117"/>
      <c r="R176" s="121"/>
      <c r="S176" s="108"/>
    </row>
    <row r="177" spans="1:19" ht="18.75" x14ac:dyDescent="0.3">
      <c r="A177" s="175"/>
      <c r="B177" s="179"/>
      <c r="C177" s="136" t="s">
        <v>259</v>
      </c>
      <c r="D177" s="123"/>
      <c r="E177" s="117"/>
      <c r="F177" s="117"/>
      <c r="G177" s="121"/>
      <c r="H177" s="121"/>
      <c r="I177" s="121"/>
      <c r="J177" s="117"/>
      <c r="K177" s="117"/>
      <c r="L177" s="117"/>
      <c r="M177" s="117"/>
      <c r="N177" s="117"/>
      <c r="O177" s="117"/>
      <c r="P177" s="117"/>
      <c r="Q177" s="117"/>
      <c r="R177" s="121"/>
      <c r="S177" s="108"/>
    </row>
    <row r="178" spans="1:19" ht="18.75" x14ac:dyDescent="0.3">
      <c r="A178" s="175"/>
      <c r="B178" s="179"/>
      <c r="C178" s="136" t="s">
        <v>360</v>
      </c>
      <c r="D178" s="123"/>
      <c r="E178" s="117"/>
      <c r="F178" s="117"/>
      <c r="G178" s="121"/>
      <c r="H178" s="121"/>
      <c r="I178" s="121"/>
      <c r="J178" s="117"/>
      <c r="K178" s="117"/>
      <c r="L178" s="117"/>
      <c r="M178" s="117"/>
      <c r="N178" s="117"/>
      <c r="O178" s="117"/>
      <c r="P178" s="117"/>
      <c r="Q178" s="117"/>
      <c r="R178" s="121"/>
      <c r="S178" s="108"/>
    </row>
    <row r="179" spans="1:19" ht="18.75" x14ac:dyDescent="0.3">
      <c r="A179" s="176"/>
      <c r="B179" s="139"/>
      <c r="C179" s="137" t="s">
        <v>361</v>
      </c>
      <c r="D179" s="135"/>
      <c r="E179" s="186"/>
      <c r="F179" s="186"/>
      <c r="G179" s="127"/>
      <c r="H179" s="127"/>
      <c r="I179" s="127"/>
      <c r="J179" s="186"/>
      <c r="K179" s="186"/>
      <c r="L179" s="186"/>
      <c r="M179" s="186"/>
      <c r="N179" s="186"/>
      <c r="O179" s="186"/>
      <c r="P179" s="186"/>
      <c r="Q179" s="186"/>
      <c r="R179" s="127"/>
      <c r="S179" s="108"/>
    </row>
    <row r="180" spans="1:19" ht="18.75" x14ac:dyDescent="0.3">
      <c r="A180" s="152"/>
      <c r="B180" s="156" t="s">
        <v>16</v>
      </c>
      <c r="C180" s="157"/>
      <c r="D180" s="146">
        <v>30000</v>
      </c>
      <c r="E180" s="152"/>
      <c r="F180" s="152"/>
      <c r="G180" s="116"/>
      <c r="H180" s="116"/>
      <c r="I180" s="116"/>
      <c r="J180" s="152"/>
      <c r="K180" s="152"/>
      <c r="L180" s="152"/>
      <c r="M180" s="152"/>
      <c r="N180" s="152"/>
      <c r="O180" s="152"/>
      <c r="P180" s="152"/>
      <c r="Q180" s="152"/>
      <c r="R180" s="116"/>
      <c r="S180" s="108"/>
    </row>
    <row r="181" spans="1:19" s="195" customFormat="1" ht="18.75" x14ac:dyDescent="0.3">
      <c r="A181" s="129"/>
      <c r="B181" s="150"/>
      <c r="C181" s="138"/>
      <c r="D181" s="168"/>
      <c r="E181" s="129"/>
      <c r="F181" s="129"/>
      <c r="G181" s="132"/>
      <c r="H181" s="132"/>
      <c r="I181" s="132"/>
      <c r="J181" s="129"/>
      <c r="K181" s="129"/>
      <c r="L181" s="129"/>
      <c r="M181" s="129"/>
      <c r="N181" s="129"/>
      <c r="O181" s="129"/>
      <c r="P181" s="129"/>
      <c r="Q181" s="129"/>
      <c r="R181" s="132"/>
      <c r="S181" s="108"/>
    </row>
    <row r="182" spans="1:19" ht="20.25" x14ac:dyDescent="0.3">
      <c r="A182" s="303">
        <v>2.2999999999999998</v>
      </c>
      <c r="B182" s="304" t="s">
        <v>157</v>
      </c>
      <c r="C182" s="138"/>
      <c r="D182" s="138"/>
      <c r="E182" s="129"/>
      <c r="F182" s="129"/>
      <c r="G182" s="132"/>
      <c r="H182" s="132"/>
      <c r="I182" s="132"/>
      <c r="J182" s="132"/>
      <c r="K182" s="133"/>
      <c r="L182" s="133"/>
      <c r="M182" s="133"/>
      <c r="N182" s="129"/>
      <c r="O182" s="129"/>
      <c r="P182" s="129"/>
      <c r="Q182" s="129"/>
      <c r="R182" s="132"/>
      <c r="S182" s="97"/>
    </row>
    <row r="183" spans="1:19" ht="18.75" x14ac:dyDescent="0.3">
      <c r="A183" s="312" t="s">
        <v>38</v>
      </c>
      <c r="B183" s="312" t="s">
        <v>256</v>
      </c>
      <c r="C183" s="320" t="s">
        <v>257</v>
      </c>
      <c r="D183" s="113" t="s">
        <v>11</v>
      </c>
      <c r="E183" s="312" t="s">
        <v>41</v>
      </c>
      <c r="F183" s="112" t="s">
        <v>42</v>
      </c>
      <c r="G183" s="311" t="s">
        <v>43</v>
      </c>
      <c r="H183" s="311"/>
      <c r="I183" s="311"/>
      <c r="J183" s="311" t="s">
        <v>409</v>
      </c>
      <c r="K183" s="311"/>
      <c r="L183" s="311"/>
      <c r="M183" s="311"/>
      <c r="N183" s="311"/>
      <c r="O183" s="311"/>
      <c r="P183" s="311"/>
      <c r="Q183" s="311"/>
      <c r="R183" s="311"/>
      <c r="S183" s="97"/>
    </row>
    <row r="184" spans="1:19" ht="26.25" x14ac:dyDescent="0.2">
      <c r="A184" s="312"/>
      <c r="B184" s="312"/>
      <c r="C184" s="321"/>
      <c r="D184" s="115" t="s">
        <v>44</v>
      </c>
      <c r="E184" s="312"/>
      <c r="F184" s="114" t="s">
        <v>45</v>
      </c>
      <c r="G184" s="116" t="s">
        <v>46</v>
      </c>
      <c r="H184" s="116" t="s">
        <v>47</v>
      </c>
      <c r="I184" s="116" t="s">
        <v>48</v>
      </c>
      <c r="J184" s="116" t="s">
        <v>49</v>
      </c>
      <c r="K184" s="116" t="s">
        <v>50</v>
      </c>
      <c r="L184" s="116" t="s">
        <v>51</v>
      </c>
      <c r="M184" s="116" t="s">
        <v>52</v>
      </c>
      <c r="N184" s="116" t="s">
        <v>53</v>
      </c>
      <c r="O184" s="116" t="s">
        <v>54</v>
      </c>
      <c r="P184" s="116" t="s">
        <v>55</v>
      </c>
      <c r="Q184" s="116" t="s">
        <v>56</v>
      </c>
      <c r="R184" s="116" t="s">
        <v>57</v>
      </c>
      <c r="S184" s="97"/>
    </row>
    <row r="185" spans="1:19" ht="18.75" x14ac:dyDescent="0.3">
      <c r="A185" s="112">
        <v>1</v>
      </c>
      <c r="B185" s="119" t="s">
        <v>320</v>
      </c>
      <c r="C185" s="60" t="s">
        <v>321</v>
      </c>
      <c r="D185" s="145">
        <v>30000</v>
      </c>
      <c r="E185" s="112" t="s">
        <v>3</v>
      </c>
      <c r="F185" s="112" t="s">
        <v>439</v>
      </c>
      <c r="G185" s="125"/>
      <c r="H185" s="125"/>
      <c r="I185" s="125"/>
      <c r="J185" s="112"/>
      <c r="K185" s="112"/>
      <c r="L185" s="112"/>
      <c r="M185" s="112"/>
      <c r="N185" s="112"/>
      <c r="O185" s="112"/>
      <c r="P185" s="112"/>
      <c r="Q185" s="112"/>
      <c r="R185" s="125"/>
      <c r="S185" s="97"/>
    </row>
    <row r="186" spans="1:19" ht="18.75" x14ac:dyDescent="0.3">
      <c r="A186" s="117"/>
      <c r="B186" s="123"/>
      <c r="C186" s="136" t="s">
        <v>322</v>
      </c>
      <c r="D186" s="123"/>
      <c r="E186" s="117"/>
      <c r="F186" s="117" t="s">
        <v>167</v>
      </c>
      <c r="G186" s="121"/>
      <c r="H186" s="121"/>
      <c r="I186" s="121"/>
      <c r="J186" s="117"/>
      <c r="K186" s="117"/>
      <c r="L186" s="117"/>
      <c r="M186" s="117"/>
      <c r="N186" s="117"/>
      <c r="O186" s="117"/>
      <c r="P186" s="117"/>
      <c r="Q186" s="117"/>
      <c r="R186" s="121"/>
      <c r="S186" s="97"/>
    </row>
    <row r="187" spans="1:19" ht="18.75" x14ac:dyDescent="0.3">
      <c r="A187" s="117"/>
      <c r="B187" s="123"/>
      <c r="C187" s="136" t="s">
        <v>260</v>
      </c>
      <c r="D187" s="123"/>
      <c r="E187" s="117"/>
      <c r="F187" s="117" t="s">
        <v>440</v>
      </c>
      <c r="G187" s="121"/>
      <c r="H187" s="121"/>
      <c r="I187" s="121"/>
      <c r="J187" s="117"/>
      <c r="K187" s="117"/>
      <c r="L187" s="117"/>
      <c r="M187" s="117"/>
      <c r="N187" s="117"/>
      <c r="O187" s="117"/>
      <c r="P187" s="117"/>
      <c r="Q187" s="117"/>
      <c r="R187" s="121"/>
      <c r="S187" s="97"/>
    </row>
    <row r="188" spans="1:19" ht="18.75" x14ac:dyDescent="0.3">
      <c r="A188" s="117"/>
      <c r="B188" s="123"/>
      <c r="C188" s="136" t="s">
        <v>323</v>
      </c>
      <c r="D188" s="123"/>
      <c r="E188" s="117"/>
      <c r="F188" s="117" t="s">
        <v>438</v>
      </c>
      <c r="G188" s="121"/>
      <c r="H188" s="121"/>
      <c r="I188" s="121"/>
      <c r="J188" s="117"/>
      <c r="K188" s="117"/>
      <c r="L188" s="117"/>
      <c r="M188" s="117"/>
      <c r="N188" s="117"/>
      <c r="O188" s="117"/>
      <c r="P188" s="117"/>
      <c r="Q188" s="117"/>
      <c r="R188" s="121"/>
      <c r="S188" s="97"/>
    </row>
    <row r="189" spans="1:19" ht="18.75" x14ac:dyDescent="0.3">
      <c r="A189" s="117"/>
      <c r="B189" s="123"/>
      <c r="C189" s="136" t="s">
        <v>324</v>
      </c>
      <c r="D189" s="123"/>
      <c r="E189" s="117"/>
      <c r="F189" s="117"/>
      <c r="G189" s="121"/>
      <c r="H189" s="121"/>
      <c r="I189" s="121"/>
      <c r="J189" s="117"/>
      <c r="K189" s="117"/>
      <c r="L189" s="117"/>
      <c r="M189" s="117"/>
      <c r="N189" s="117"/>
      <c r="O189" s="117"/>
      <c r="P189" s="117"/>
      <c r="Q189" s="117"/>
      <c r="R189" s="121"/>
      <c r="S189" s="97"/>
    </row>
    <row r="190" spans="1:19" ht="18.75" x14ac:dyDescent="0.3">
      <c r="A190" s="117"/>
      <c r="B190" s="123"/>
      <c r="C190" s="136" t="s">
        <v>325</v>
      </c>
      <c r="D190" s="123"/>
      <c r="E190" s="117"/>
      <c r="F190" s="117"/>
      <c r="G190" s="121"/>
      <c r="H190" s="121"/>
      <c r="I190" s="121"/>
      <c r="J190" s="117"/>
      <c r="K190" s="117"/>
      <c r="L190" s="117"/>
      <c r="M190" s="117"/>
      <c r="N190" s="117"/>
      <c r="O190" s="117"/>
      <c r="P190" s="117"/>
      <c r="Q190" s="117"/>
      <c r="R190" s="121"/>
      <c r="S190" s="97"/>
    </row>
    <row r="191" spans="1:19" ht="18.75" x14ac:dyDescent="0.3">
      <c r="A191" s="117"/>
      <c r="B191" s="123"/>
      <c r="C191" s="136" t="s">
        <v>326</v>
      </c>
      <c r="D191" s="123"/>
      <c r="E191" s="117"/>
      <c r="F191" s="117"/>
      <c r="G191" s="121"/>
      <c r="H191" s="121"/>
      <c r="I191" s="121"/>
      <c r="J191" s="117"/>
      <c r="K191" s="117"/>
      <c r="L191" s="117"/>
      <c r="M191" s="117"/>
      <c r="N191" s="117"/>
      <c r="O191" s="117"/>
      <c r="P191" s="117"/>
      <c r="Q191" s="117"/>
      <c r="R191" s="121"/>
      <c r="S191" s="97"/>
    </row>
    <row r="192" spans="1:19" ht="18.75" x14ac:dyDescent="0.3">
      <c r="A192" s="186"/>
      <c r="B192" s="135"/>
      <c r="C192" s="137" t="s">
        <v>327</v>
      </c>
      <c r="D192" s="135"/>
      <c r="E192" s="186"/>
      <c r="F192" s="186"/>
      <c r="G192" s="127"/>
      <c r="H192" s="127"/>
      <c r="I192" s="127"/>
      <c r="J192" s="186"/>
      <c r="K192" s="186"/>
      <c r="L192" s="186"/>
      <c r="M192" s="186"/>
      <c r="N192" s="186"/>
      <c r="O192" s="186"/>
      <c r="P192" s="186"/>
      <c r="Q192" s="186"/>
      <c r="R192" s="127"/>
    </row>
    <row r="193" spans="1:19" s="195" customFormat="1" ht="21" x14ac:dyDescent="0.3">
      <c r="A193" s="129"/>
      <c r="B193" s="138"/>
      <c r="C193" s="151"/>
      <c r="D193" s="138"/>
      <c r="E193" s="129"/>
      <c r="F193" s="129"/>
      <c r="G193" s="132"/>
      <c r="H193" s="132"/>
      <c r="I193" s="132"/>
      <c r="J193" s="129"/>
      <c r="K193" s="129"/>
      <c r="L193" s="129"/>
      <c r="M193" s="129"/>
      <c r="N193" s="129"/>
      <c r="O193" s="129"/>
      <c r="P193" s="129"/>
      <c r="Q193" s="129"/>
      <c r="R193" s="173">
        <v>29</v>
      </c>
      <c r="S193" s="182"/>
    </row>
    <row r="194" spans="1:19" s="195" customFormat="1" ht="18.75" x14ac:dyDescent="0.3">
      <c r="A194" s="129"/>
      <c r="B194" s="138"/>
      <c r="C194" s="151"/>
      <c r="D194" s="138"/>
      <c r="E194" s="129"/>
      <c r="F194" s="129"/>
      <c r="G194" s="132"/>
      <c r="H194" s="132"/>
      <c r="I194" s="132"/>
      <c r="J194" s="129"/>
      <c r="K194" s="129"/>
      <c r="L194" s="129"/>
      <c r="M194" s="129"/>
      <c r="N194" s="129"/>
      <c r="O194" s="129"/>
      <c r="P194" s="129"/>
      <c r="Q194" s="129"/>
      <c r="R194" s="132"/>
      <c r="S194" s="182"/>
    </row>
    <row r="195" spans="1:19" s="195" customFormat="1" ht="18.75" x14ac:dyDescent="0.3">
      <c r="A195" s="129"/>
      <c r="B195" s="138"/>
      <c r="C195" s="151"/>
      <c r="D195" s="138"/>
      <c r="E195" s="129"/>
      <c r="F195" s="129"/>
      <c r="G195" s="132"/>
      <c r="H195" s="132"/>
      <c r="I195" s="132"/>
      <c r="J195" s="129"/>
      <c r="K195" s="129"/>
      <c r="L195" s="129"/>
      <c r="M195" s="129"/>
      <c r="N195" s="129"/>
      <c r="O195" s="129"/>
      <c r="P195" s="129"/>
      <c r="Q195" s="129"/>
      <c r="R195" s="132"/>
      <c r="S195" s="182"/>
    </row>
    <row r="196" spans="1:19" s="195" customFormat="1" ht="18.75" x14ac:dyDescent="0.3">
      <c r="A196" s="312" t="s">
        <v>38</v>
      </c>
      <c r="B196" s="312" t="s">
        <v>256</v>
      </c>
      <c r="C196" s="320" t="s">
        <v>257</v>
      </c>
      <c r="D196" s="113" t="s">
        <v>11</v>
      </c>
      <c r="E196" s="312" t="s">
        <v>41</v>
      </c>
      <c r="F196" s="185" t="s">
        <v>42</v>
      </c>
      <c r="G196" s="311" t="s">
        <v>43</v>
      </c>
      <c r="H196" s="311"/>
      <c r="I196" s="311"/>
      <c r="J196" s="311" t="s">
        <v>409</v>
      </c>
      <c r="K196" s="311"/>
      <c r="L196" s="311"/>
      <c r="M196" s="311"/>
      <c r="N196" s="311"/>
      <c r="O196" s="311"/>
      <c r="P196" s="311"/>
      <c r="Q196" s="311"/>
      <c r="R196" s="311"/>
    </row>
    <row r="197" spans="1:19" s="195" customFormat="1" ht="26.25" x14ac:dyDescent="0.2">
      <c r="A197" s="312"/>
      <c r="B197" s="312"/>
      <c r="C197" s="321"/>
      <c r="D197" s="115" t="s">
        <v>44</v>
      </c>
      <c r="E197" s="312"/>
      <c r="F197" s="186" t="s">
        <v>45</v>
      </c>
      <c r="G197" s="116" t="s">
        <v>46</v>
      </c>
      <c r="H197" s="116" t="s">
        <v>47</v>
      </c>
      <c r="I197" s="116" t="s">
        <v>48</v>
      </c>
      <c r="J197" s="116" t="s">
        <v>49</v>
      </c>
      <c r="K197" s="116" t="s">
        <v>50</v>
      </c>
      <c r="L197" s="116" t="s">
        <v>51</v>
      </c>
      <c r="M197" s="116" t="s">
        <v>52</v>
      </c>
      <c r="N197" s="116" t="s">
        <v>53</v>
      </c>
      <c r="O197" s="116" t="s">
        <v>54</v>
      </c>
      <c r="P197" s="116" t="s">
        <v>55</v>
      </c>
      <c r="Q197" s="116" t="s">
        <v>56</v>
      </c>
      <c r="R197" s="116" t="s">
        <v>57</v>
      </c>
    </row>
    <row r="198" spans="1:19" ht="18.75" x14ac:dyDescent="0.3">
      <c r="A198" s="117"/>
      <c r="B198" s="123"/>
      <c r="C198" s="136" t="s">
        <v>328</v>
      </c>
      <c r="D198" s="123"/>
      <c r="E198" s="117"/>
      <c r="F198" s="117"/>
      <c r="G198" s="121"/>
      <c r="H198" s="121"/>
      <c r="I198" s="121"/>
      <c r="J198" s="117"/>
      <c r="K198" s="117"/>
      <c r="L198" s="117"/>
      <c r="M198" s="117"/>
      <c r="N198" s="117"/>
      <c r="O198" s="117"/>
      <c r="P198" s="117"/>
      <c r="Q198" s="117"/>
      <c r="R198" s="121"/>
    </row>
    <row r="199" spans="1:19" ht="18.75" x14ac:dyDescent="0.3">
      <c r="A199" s="117"/>
      <c r="B199" s="123"/>
      <c r="C199" s="136" t="s">
        <v>329</v>
      </c>
      <c r="D199" s="123"/>
      <c r="E199" s="117"/>
      <c r="F199" s="117"/>
      <c r="G199" s="121"/>
      <c r="H199" s="121"/>
      <c r="I199" s="121"/>
      <c r="J199" s="117"/>
      <c r="K199" s="117"/>
      <c r="L199" s="117"/>
      <c r="M199" s="117"/>
      <c r="N199" s="117"/>
      <c r="O199" s="117"/>
      <c r="P199" s="117"/>
      <c r="Q199" s="117"/>
      <c r="R199" s="121"/>
    </row>
    <row r="200" spans="1:19" ht="18.75" x14ac:dyDescent="0.3">
      <c r="A200" s="117"/>
      <c r="B200" s="118"/>
      <c r="C200" s="136" t="s">
        <v>330</v>
      </c>
      <c r="D200" s="123"/>
      <c r="E200" s="117"/>
      <c r="F200" s="117"/>
      <c r="G200" s="121"/>
      <c r="H200" s="121"/>
      <c r="I200" s="121"/>
      <c r="J200" s="117"/>
      <c r="K200" s="117"/>
      <c r="L200" s="117"/>
      <c r="M200" s="117"/>
      <c r="N200" s="117"/>
      <c r="O200" s="117"/>
      <c r="P200" s="117"/>
      <c r="Q200" s="117"/>
      <c r="R200" s="121"/>
    </row>
    <row r="201" spans="1:19" ht="20.25" x14ac:dyDescent="0.3">
      <c r="A201" s="100"/>
      <c r="B201" s="100"/>
      <c r="C201" s="136" t="s">
        <v>331</v>
      </c>
      <c r="D201" s="102"/>
      <c r="E201" s="100"/>
      <c r="F201" s="100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</row>
    <row r="202" spans="1:19" ht="20.25" x14ac:dyDescent="0.3">
      <c r="A202" s="100"/>
      <c r="B202" s="100"/>
      <c r="C202" s="136" t="s">
        <v>332</v>
      </c>
      <c r="D202" s="102"/>
      <c r="E202" s="100"/>
      <c r="F202" s="100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</row>
    <row r="203" spans="1:19" ht="20.25" x14ac:dyDescent="0.3">
      <c r="A203" s="100"/>
      <c r="B203" s="100"/>
      <c r="C203" s="136" t="s">
        <v>335</v>
      </c>
      <c r="D203" s="102"/>
      <c r="E203" s="100"/>
      <c r="F203" s="100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</row>
    <row r="204" spans="1:19" ht="20.25" x14ac:dyDescent="0.3">
      <c r="A204" s="100"/>
      <c r="B204" s="100"/>
      <c r="C204" s="136" t="s">
        <v>336</v>
      </c>
      <c r="D204" s="102"/>
      <c r="E204" s="100"/>
      <c r="F204" s="100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</row>
    <row r="205" spans="1:19" s="195" customFormat="1" ht="20.25" x14ac:dyDescent="0.3">
      <c r="A205" s="100"/>
      <c r="B205" s="100"/>
      <c r="C205" s="136" t="s">
        <v>312</v>
      </c>
      <c r="D205" s="102"/>
      <c r="E205" s="100"/>
      <c r="F205" s="100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</row>
    <row r="206" spans="1:19" s="195" customFormat="1" ht="20.25" x14ac:dyDescent="0.3">
      <c r="A206" s="100"/>
      <c r="B206" s="100"/>
      <c r="C206" s="136" t="s">
        <v>420</v>
      </c>
      <c r="D206" s="102"/>
      <c r="E206" s="100"/>
      <c r="F206" s="100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</row>
    <row r="207" spans="1:19" s="195" customFormat="1" ht="20.25" x14ac:dyDescent="0.3">
      <c r="A207" s="100"/>
      <c r="B207" s="100"/>
      <c r="C207" s="136" t="s">
        <v>338</v>
      </c>
      <c r="D207" s="102"/>
      <c r="E207" s="100"/>
      <c r="F207" s="100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</row>
    <row r="208" spans="1:19" s="195" customFormat="1" ht="20.25" x14ac:dyDescent="0.3">
      <c r="A208" s="100"/>
      <c r="B208" s="100"/>
      <c r="C208" s="136" t="s">
        <v>339</v>
      </c>
      <c r="D208" s="102"/>
      <c r="E208" s="100"/>
      <c r="F208" s="100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</row>
    <row r="209" spans="1:18" s="195" customFormat="1" ht="20.25" x14ac:dyDescent="0.3">
      <c r="A209" s="100"/>
      <c r="B209" s="100"/>
      <c r="C209" s="136" t="s">
        <v>340</v>
      </c>
      <c r="D209" s="102"/>
      <c r="E209" s="100"/>
      <c r="F209" s="100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</row>
    <row r="210" spans="1:18" s="195" customFormat="1" ht="20.25" x14ac:dyDescent="0.3">
      <c r="A210" s="100"/>
      <c r="B210" s="100"/>
      <c r="C210" s="136" t="s">
        <v>333</v>
      </c>
      <c r="D210" s="102"/>
      <c r="E210" s="100"/>
      <c r="F210" s="100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</row>
    <row r="211" spans="1:18" s="195" customFormat="1" ht="20.25" x14ac:dyDescent="0.3">
      <c r="A211" s="100"/>
      <c r="B211" s="100"/>
      <c r="C211" s="136" t="s">
        <v>334</v>
      </c>
      <c r="D211" s="102"/>
      <c r="E211" s="100"/>
      <c r="F211" s="100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</row>
    <row r="212" spans="1:18" s="195" customFormat="1" ht="20.25" x14ac:dyDescent="0.3">
      <c r="A212" s="100"/>
      <c r="B212" s="100"/>
      <c r="C212" s="136" t="s">
        <v>341</v>
      </c>
      <c r="D212" s="102"/>
      <c r="E212" s="100"/>
      <c r="F212" s="100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</row>
    <row r="213" spans="1:18" s="195" customFormat="1" ht="20.25" x14ac:dyDescent="0.3">
      <c r="A213" s="100"/>
      <c r="B213" s="100"/>
      <c r="C213" s="136" t="s">
        <v>342</v>
      </c>
      <c r="D213" s="102"/>
      <c r="E213" s="100"/>
      <c r="F213" s="100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</row>
    <row r="214" spans="1:18" s="195" customFormat="1" ht="20.25" x14ac:dyDescent="0.3">
      <c r="A214" s="100"/>
      <c r="B214" s="100"/>
      <c r="C214" s="136" t="s">
        <v>343</v>
      </c>
      <c r="D214" s="102"/>
      <c r="E214" s="100"/>
      <c r="F214" s="100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</row>
    <row r="215" spans="1:18" s="195" customFormat="1" ht="20.25" x14ac:dyDescent="0.3">
      <c r="A215" s="100"/>
      <c r="B215" s="100"/>
      <c r="C215" s="136" t="s">
        <v>344</v>
      </c>
      <c r="D215" s="102"/>
      <c r="E215" s="100"/>
      <c r="F215" s="100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</row>
    <row r="216" spans="1:18" s="195" customFormat="1" ht="20.25" x14ac:dyDescent="0.3">
      <c r="A216" s="153"/>
      <c r="B216" s="153"/>
      <c r="C216" s="137" t="s">
        <v>345</v>
      </c>
      <c r="D216" s="154"/>
      <c r="E216" s="153"/>
      <c r="F216" s="153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</row>
    <row r="217" spans="1:18" s="195" customFormat="1" ht="21" x14ac:dyDescent="0.3">
      <c r="A217" s="142"/>
      <c r="B217" s="142"/>
      <c r="C217" s="111"/>
      <c r="D217" s="287"/>
      <c r="E217" s="142"/>
      <c r="F217" s="142"/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91">
        <v>30</v>
      </c>
    </row>
    <row r="218" spans="1:18" s="195" customFormat="1" ht="20.25" x14ac:dyDescent="0.3">
      <c r="A218" s="142"/>
      <c r="B218" s="142"/>
      <c r="C218" s="111"/>
      <c r="D218" s="287"/>
      <c r="E218" s="142"/>
      <c r="F218" s="142"/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</row>
    <row r="219" spans="1:18" s="195" customFormat="1" ht="18.75" x14ac:dyDescent="0.3">
      <c r="A219" s="312" t="s">
        <v>38</v>
      </c>
      <c r="B219" s="312" t="s">
        <v>256</v>
      </c>
      <c r="C219" s="320" t="s">
        <v>257</v>
      </c>
      <c r="D219" s="113" t="s">
        <v>11</v>
      </c>
      <c r="E219" s="312" t="s">
        <v>41</v>
      </c>
      <c r="F219" s="185" t="s">
        <v>42</v>
      </c>
      <c r="G219" s="311" t="s">
        <v>43</v>
      </c>
      <c r="H219" s="311"/>
      <c r="I219" s="311"/>
      <c r="J219" s="311" t="s">
        <v>409</v>
      </c>
      <c r="K219" s="311"/>
      <c r="L219" s="311"/>
      <c r="M219" s="311"/>
      <c r="N219" s="311"/>
      <c r="O219" s="311"/>
      <c r="P219" s="311"/>
      <c r="Q219" s="311"/>
      <c r="R219" s="311"/>
    </row>
    <row r="220" spans="1:18" s="195" customFormat="1" ht="26.25" x14ac:dyDescent="0.2">
      <c r="A220" s="312"/>
      <c r="B220" s="312"/>
      <c r="C220" s="321"/>
      <c r="D220" s="115" t="s">
        <v>44</v>
      </c>
      <c r="E220" s="312"/>
      <c r="F220" s="186" t="s">
        <v>45</v>
      </c>
      <c r="G220" s="116" t="s">
        <v>46</v>
      </c>
      <c r="H220" s="116" t="s">
        <v>47</v>
      </c>
      <c r="I220" s="116" t="s">
        <v>48</v>
      </c>
      <c r="J220" s="116" t="s">
        <v>49</v>
      </c>
      <c r="K220" s="116" t="s">
        <v>50</v>
      </c>
      <c r="L220" s="116" t="s">
        <v>51</v>
      </c>
      <c r="M220" s="116" t="s">
        <v>52</v>
      </c>
      <c r="N220" s="116" t="s">
        <v>53</v>
      </c>
      <c r="O220" s="116" t="s">
        <v>54</v>
      </c>
      <c r="P220" s="116" t="s">
        <v>55</v>
      </c>
      <c r="Q220" s="116" t="s">
        <v>56</v>
      </c>
      <c r="R220" s="116" t="s">
        <v>57</v>
      </c>
    </row>
    <row r="221" spans="1:18" s="195" customFormat="1" ht="20.25" x14ac:dyDescent="0.3">
      <c r="A221" s="100"/>
      <c r="B221" s="100"/>
      <c r="C221" s="136" t="s">
        <v>346</v>
      </c>
      <c r="D221" s="102"/>
      <c r="E221" s="100"/>
      <c r="F221" s="100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</row>
    <row r="222" spans="1:18" s="195" customFormat="1" ht="20.25" x14ac:dyDescent="0.3">
      <c r="A222" s="100"/>
      <c r="B222" s="100"/>
      <c r="C222" s="136" t="s">
        <v>347</v>
      </c>
      <c r="D222" s="102"/>
      <c r="E222" s="100"/>
      <c r="F222" s="100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</row>
    <row r="223" spans="1:18" s="195" customFormat="1" ht="20.25" x14ac:dyDescent="0.3">
      <c r="A223" s="100"/>
      <c r="B223" s="100"/>
      <c r="C223" s="136" t="s">
        <v>348</v>
      </c>
      <c r="D223" s="102"/>
      <c r="E223" s="100"/>
      <c r="F223" s="100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</row>
    <row r="224" spans="1:18" s="195" customFormat="1" ht="20.25" x14ac:dyDescent="0.3">
      <c r="A224" s="100"/>
      <c r="B224" s="100"/>
      <c r="C224" s="136" t="s">
        <v>349</v>
      </c>
      <c r="D224" s="102"/>
      <c r="E224" s="100"/>
      <c r="F224" s="100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</row>
    <row r="225" spans="1:18" ht="20.25" x14ac:dyDescent="0.3">
      <c r="A225" s="100"/>
      <c r="B225" s="100"/>
      <c r="C225" s="136" t="s">
        <v>350</v>
      </c>
      <c r="D225" s="102"/>
      <c r="E225" s="100"/>
      <c r="F225" s="100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</row>
    <row r="226" spans="1:18" s="195" customFormat="1" ht="20.25" x14ac:dyDescent="0.3">
      <c r="A226" s="100"/>
      <c r="B226" s="100"/>
      <c r="C226" s="136" t="s">
        <v>351</v>
      </c>
      <c r="D226" s="102"/>
      <c r="E226" s="100"/>
      <c r="F226" s="100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</row>
    <row r="227" spans="1:18" s="195" customFormat="1" ht="20.25" x14ac:dyDescent="0.3">
      <c r="A227" s="100"/>
      <c r="B227" s="100"/>
      <c r="C227" s="136" t="s">
        <v>352</v>
      </c>
      <c r="D227" s="102"/>
      <c r="E227" s="100"/>
      <c r="F227" s="100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</row>
    <row r="228" spans="1:18" s="195" customFormat="1" ht="20.25" x14ac:dyDescent="0.3">
      <c r="A228" s="100"/>
      <c r="B228" s="100"/>
      <c r="C228" s="136" t="s">
        <v>353</v>
      </c>
      <c r="D228" s="102"/>
      <c r="E228" s="100"/>
      <c r="F228" s="100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</row>
    <row r="229" spans="1:18" ht="20.25" x14ac:dyDescent="0.3">
      <c r="A229" s="100"/>
      <c r="B229" s="100"/>
      <c r="C229" s="136" t="s">
        <v>354</v>
      </c>
      <c r="D229" s="102"/>
      <c r="E229" s="100"/>
      <c r="F229" s="100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</row>
    <row r="230" spans="1:18" ht="20.25" x14ac:dyDescent="0.3">
      <c r="A230" s="100"/>
      <c r="B230" s="100"/>
      <c r="C230" s="136" t="s">
        <v>355</v>
      </c>
      <c r="D230" s="102"/>
      <c r="E230" s="100"/>
      <c r="F230" s="100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</row>
    <row r="231" spans="1:18" ht="20.25" x14ac:dyDescent="0.3">
      <c r="A231" s="100"/>
      <c r="B231" s="100"/>
      <c r="C231" s="136" t="s">
        <v>356</v>
      </c>
      <c r="D231" s="102"/>
      <c r="E231" s="100"/>
      <c r="F231" s="100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</row>
    <row r="232" spans="1:18" ht="20.25" x14ac:dyDescent="0.3">
      <c r="A232" s="100"/>
      <c r="B232" s="100"/>
      <c r="C232" s="136" t="s">
        <v>357</v>
      </c>
      <c r="D232" s="102"/>
      <c r="E232" s="100"/>
      <c r="F232" s="100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</row>
    <row r="233" spans="1:18" ht="20.25" x14ac:dyDescent="0.3">
      <c r="A233" s="100"/>
      <c r="B233" s="100"/>
      <c r="C233" s="136" t="s">
        <v>358</v>
      </c>
      <c r="D233" s="102"/>
      <c r="E233" s="100"/>
      <c r="F233" s="100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</row>
    <row r="234" spans="1:18" ht="20.25" x14ac:dyDescent="0.3">
      <c r="A234" s="100"/>
      <c r="B234" s="100"/>
      <c r="C234" s="136" t="s">
        <v>359</v>
      </c>
      <c r="D234" s="102"/>
      <c r="E234" s="100"/>
      <c r="F234" s="100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202"/>
    </row>
    <row r="235" spans="1:18" ht="20.25" x14ac:dyDescent="0.3">
      <c r="A235" s="100"/>
      <c r="B235" s="100"/>
      <c r="C235" s="136" t="s">
        <v>261</v>
      </c>
      <c r="D235" s="102"/>
      <c r="E235" s="100"/>
      <c r="F235" s="100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</row>
    <row r="236" spans="1:18" ht="20.25" x14ac:dyDescent="0.3">
      <c r="A236" s="100"/>
      <c r="B236" s="100"/>
      <c r="C236" s="136" t="s">
        <v>259</v>
      </c>
      <c r="D236" s="102"/>
      <c r="E236" s="100"/>
      <c r="F236" s="100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</row>
    <row r="237" spans="1:18" ht="20.25" x14ac:dyDescent="0.3">
      <c r="A237" s="100"/>
      <c r="B237" s="100"/>
      <c r="C237" s="136" t="s">
        <v>360</v>
      </c>
      <c r="D237" s="102"/>
      <c r="E237" s="100"/>
      <c r="F237" s="100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</row>
    <row r="238" spans="1:18" ht="20.25" x14ac:dyDescent="0.3">
      <c r="A238" s="153"/>
      <c r="B238" s="153"/>
      <c r="C238" s="137" t="s">
        <v>361</v>
      </c>
      <c r="D238" s="154"/>
      <c r="E238" s="153"/>
      <c r="F238" s="153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55"/>
      <c r="R238" s="155"/>
    </row>
    <row r="239" spans="1:18" ht="20.25" x14ac:dyDescent="0.3">
      <c r="A239" s="147"/>
      <c r="B239" s="103" t="s">
        <v>16</v>
      </c>
      <c r="C239" s="140"/>
      <c r="D239" s="106">
        <v>30000</v>
      </c>
      <c r="E239" s="147"/>
      <c r="F239" s="147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</row>
    <row r="240" spans="1:18" ht="21" x14ac:dyDescent="0.3">
      <c r="A240" s="129"/>
      <c r="B240" s="163"/>
      <c r="C240" s="138"/>
      <c r="D240" s="164"/>
      <c r="E240" s="129"/>
      <c r="F240" s="129"/>
      <c r="G240" s="132"/>
      <c r="H240" s="132"/>
      <c r="I240" s="132"/>
      <c r="J240" s="129"/>
      <c r="K240" s="129"/>
      <c r="L240" s="129"/>
      <c r="M240" s="129"/>
      <c r="N240" s="129"/>
      <c r="O240" s="129"/>
      <c r="P240" s="129"/>
      <c r="Q240" s="129"/>
      <c r="R240" s="173">
        <v>31</v>
      </c>
    </row>
    <row r="241" spans="1:18" ht="18.75" x14ac:dyDescent="0.3">
      <c r="A241" s="129"/>
      <c r="B241" s="163"/>
      <c r="C241" s="138"/>
      <c r="D241" s="164"/>
      <c r="E241" s="129"/>
      <c r="F241" s="129"/>
      <c r="G241" s="132"/>
      <c r="H241" s="132"/>
      <c r="I241" s="132"/>
      <c r="J241" s="129"/>
      <c r="K241" s="129"/>
      <c r="L241" s="129"/>
      <c r="M241" s="129"/>
      <c r="N241" s="129"/>
      <c r="O241" s="129"/>
      <c r="P241" s="129"/>
      <c r="Q241" s="129"/>
      <c r="R241" s="132"/>
    </row>
    <row r="242" spans="1:18" ht="18.75" x14ac:dyDescent="0.3">
      <c r="A242" s="129"/>
      <c r="B242" s="163"/>
      <c r="C242" s="138"/>
      <c r="D242" s="164"/>
      <c r="E242" s="129"/>
      <c r="F242" s="129"/>
      <c r="G242" s="132"/>
      <c r="H242" s="132"/>
      <c r="I242" s="132"/>
      <c r="J242" s="129"/>
      <c r="K242" s="129"/>
      <c r="L242" s="129"/>
      <c r="M242" s="129"/>
      <c r="N242" s="129"/>
      <c r="O242" s="129"/>
      <c r="P242" s="129"/>
      <c r="Q242" s="129"/>
      <c r="R242" s="132"/>
    </row>
    <row r="243" spans="1:18" ht="18.75" x14ac:dyDescent="0.3">
      <c r="A243" s="129"/>
      <c r="B243" s="163"/>
      <c r="C243" s="138"/>
      <c r="D243" s="164"/>
      <c r="E243" s="129"/>
      <c r="F243" s="129"/>
      <c r="G243" s="132"/>
      <c r="H243" s="132"/>
      <c r="I243" s="132"/>
      <c r="J243" s="129"/>
      <c r="K243" s="129"/>
      <c r="L243" s="129"/>
      <c r="M243" s="129"/>
      <c r="N243" s="129"/>
      <c r="O243" s="129"/>
      <c r="P243" s="129"/>
      <c r="Q243" s="129"/>
      <c r="R243" s="173"/>
    </row>
    <row r="245" spans="1:18" ht="20.25" x14ac:dyDescent="0.3">
      <c r="A245" s="305" t="s">
        <v>293</v>
      </c>
      <c r="B245" s="306"/>
    </row>
    <row r="246" spans="1:18" ht="20.25" x14ac:dyDescent="0.3">
      <c r="A246" s="99">
        <v>3.1</v>
      </c>
      <c r="B246" s="99" t="s">
        <v>441</v>
      </c>
      <c r="C246" s="104"/>
      <c r="D246" s="143"/>
      <c r="E246" s="104"/>
      <c r="F246" s="10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</row>
    <row r="247" spans="1:18" ht="18.75" x14ac:dyDescent="0.3">
      <c r="A247" s="312" t="s">
        <v>38</v>
      </c>
      <c r="B247" s="312" t="s">
        <v>256</v>
      </c>
      <c r="C247" s="320" t="s">
        <v>257</v>
      </c>
      <c r="D247" s="113" t="s">
        <v>11</v>
      </c>
      <c r="E247" s="312" t="s">
        <v>41</v>
      </c>
      <c r="F247" s="112" t="s">
        <v>42</v>
      </c>
      <c r="G247" s="311" t="s">
        <v>43</v>
      </c>
      <c r="H247" s="311"/>
      <c r="I247" s="311"/>
      <c r="J247" s="311" t="s">
        <v>409</v>
      </c>
      <c r="K247" s="311"/>
      <c r="L247" s="311"/>
      <c r="M247" s="311"/>
      <c r="N247" s="311"/>
      <c r="O247" s="311"/>
      <c r="P247" s="311"/>
      <c r="Q247" s="311"/>
      <c r="R247" s="311"/>
    </row>
    <row r="248" spans="1:18" ht="26.25" x14ac:dyDescent="0.2">
      <c r="A248" s="312"/>
      <c r="B248" s="312"/>
      <c r="C248" s="321"/>
      <c r="D248" s="115" t="s">
        <v>44</v>
      </c>
      <c r="E248" s="312"/>
      <c r="F248" s="114" t="s">
        <v>45</v>
      </c>
      <c r="G248" s="116" t="s">
        <v>46</v>
      </c>
      <c r="H248" s="116" t="s">
        <v>47</v>
      </c>
      <c r="I248" s="116" t="s">
        <v>48</v>
      </c>
      <c r="J248" s="116" t="s">
        <v>49</v>
      </c>
      <c r="K248" s="116" t="s">
        <v>50</v>
      </c>
      <c r="L248" s="116" t="s">
        <v>51</v>
      </c>
      <c r="M248" s="116" t="s">
        <v>52</v>
      </c>
      <c r="N248" s="116" t="s">
        <v>53</v>
      </c>
      <c r="O248" s="116" t="s">
        <v>54</v>
      </c>
      <c r="P248" s="116" t="s">
        <v>55</v>
      </c>
      <c r="Q248" s="116" t="s">
        <v>56</v>
      </c>
      <c r="R248" s="116" t="s">
        <v>57</v>
      </c>
    </row>
    <row r="249" spans="1:18" ht="18.75" x14ac:dyDescent="0.3">
      <c r="A249" s="185">
        <v>1</v>
      </c>
      <c r="B249" s="124" t="s">
        <v>402</v>
      </c>
      <c r="C249" s="60" t="s">
        <v>426</v>
      </c>
      <c r="D249" s="208">
        <v>35000</v>
      </c>
      <c r="E249" s="185" t="s">
        <v>3</v>
      </c>
      <c r="F249" s="185" t="s">
        <v>22</v>
      </c>
      <c r="G249" s="171"/>
      <c r="H249" s="125"/>
      <c r="I249" s="125"/>
      <c r="J249" s="170"/>
      <c r="K249" s="112"/>
      <c r="L249" s="112"/>
      <c r="M249" s="112"/>
      <c r="N249" s="112"/>
      <c r="O249" s="112"/>
      <c r="P249" s="112"/>
      <c r="Q249" s="112"/>
      <c r="R249" s="125"/>
    </row>
    <row r="250" spans="1:18" ht="18.75" x14ac:dyDescent="0.3">
      <c r="A250" s="117"/>
      <c r="B250" s="118"/>
      <c r="C250" s="136" t="s">
        <v>294</v>
      </c>
      <c r="D250" s="136"/>
      <c r="E250" s="117"/>
      <c r="F250" s="117"/>
      <c r="G250" s="161"/>
      <c r="H250" s="121"/>
      <c r="I250" s="121"/>
      <c r="J250" s="117"/>
      <c r="K250" s="117"/>
      <c r="L250" s="117"/>
      <c r="M250" s="117"/>
      <c r="N250" s="117"/>
      <c r="O250" s="117"/>
      <c r="P250" s="117"/>
      <c r="Q250" s="117"/>
      <c r="R250" s="121"/>
    </row>
    <row r="251" spans="1:18" ht="18.75" x14ac:dyDescent="0.3">
      <c r="A251" s="117"/>
      <c r="B251" s="118"/>
      <c r="C251" s="136" t="s">
        <v>295</v>
      </c>
      <c r="D251" s="136"/>
      <c r="E251" s="117"/>
      <c r="F251" s="117"/>
      <c r="G251" s="161"/>
      <c r="H251" s="121"/>
      <c r="I251" s="121"/>
      <c r="J251" s="117"/>
      <c r="K251" s="117"/>
      <c r="L251" s="117"/>
      <c r="M251" s="117"/>
      <c r="N251" s="117"/>
      <c r="O251" s="117"/>
      <c r="P251" s="117"/>
      <c r="Q251" s="117"/>
      <c r="R251" s="121"/>
    </row>
    <row r="252" spans="1:18" ht="18.75" x14ac:dyDescent="0.3">
      <c r="A252" s="117"/>
      <c r="B252" s="118"/>
      <c r="C252" s="136" t="s">
        <v>296</v>
      </c>
      <c r="D252" s="136"/>
      <c r="E252" s="117"/>
      <c r="F252" s="117"/>
      <c r="G252" s="161"/>
      <c r="H252" s="121"/>
      <c r="I252" s="121"/>
      <c r="J252" s="117"/>
      <c r="K252" s="117"/>
      <c r="L252" s="117"/>
      <c r="M252" s="117"/>
      <c r="N252" s="117"/>
      <c r="O252" s="117"/>
      <c r="P252" s="117"/>
      <c r="Q252" s="117"/>
      <c r="R252" s="121"/>
    </row>
    <row r="253" spans="1:18" ht="18.75" x14ac:dyDescent="0.3">
      <c r="A253" s="117"/>
      <c r="B253" s="118"/>
      <c r="C253" s="136" t="s">
        <v>297</v>
      </c>
      <c r="D253" s="136"/>
      <c r="E253" s="117"/>
      <c r="F253" s="117"/>
      <c r="G253" s="161"/>
      <c r="H253" s="121"/>
      <c r="I253" s="121"/>
      <c r="J253" s="117"/>
      <c r="K253" s="117"/>
      <c r="L253" s="117"/>
      <c r="M253" s="117"/>
      <c r="N253" s="117"/>
      <c r="O253" s="117"/>
      <c r="P253" s="117"/>
      <c r="Q253" s="117"/>
      <c r="R253" s="121"/>
    </row>
    <row r="254" spans="1:18" ht="18.75" x14ac:dyDescent="0.3">
      <c r="A254" s="117"/>
      <c r="B254" s="118"/>
      <c r="C254" s="136" t="s">
        <v>298</v>
      </c>
      <c r="D254" s="136"/>
      <c r="E254" s="117"/>
      <c r="F254" s="117"/>
      <c r="G254" s="161"/>
      <c r="H254" s="121"/>
      <c r="I254" s="121"/>
      <c r="J254" s="117"/>
      <c r="K254" s="117"/>
      <c r="L254" s="117"/>
      <c r="M254" s="117"/>
      <c r="N254" s="117"/>
      <c r="O254" s="117"/>
      <c r="P254" s="117"/>
      <c r="Q254" s="117"/>
      <c r="R254" s="121"/>
    </row>
    <row r="255" spans="1:18" ht="18.75" x14ac:dyDescent="0.3">
      <c r="A255" s="117"/>
      <c r="B255" s="118"/>
      <c r="C255" s="136" t="s">
        <v>299</v>
      </c>
      <c r="D255" s="136"/>
      <c r="E255" s="117"/>
      <c r="F255" s="117"/>
      <c r="G255" s="161"/>
      <c r="H255" s="121"/>
      <c r="I255" s="121"/>
      <c r="J255" s="117"/>
      <c r="K255" s="117"/>
      <c r="L255" s="117"/>
      <c r="M255" s="117"/>
      <c r="N255" s="117"/>
      <c r="O255" s="117"/>
      <c r="P255" s="117"/>
      <c r="Q255" s="117"/>
      <c r="R255" s="121"/>
    </row>
    <row r="256" spans="1:18" ht="18.75" x14ac:dyDescent="0.3">
      <c r="A256" s="186"/>
      <c r="B256" s="126"/>
      <c r="C256" s="137"/>
      <c r="D256" s="137"/>
      <c r="E256" s="186"/>
      <c r="F256" s="186"/>
      <c r="G256" s="127"/>
      <c r="H256" s="127"/>
      <c r="I256" s="127"/>
      <c r="J256" s="114"/>
      <c r="K256" s="114"/>
      <c r="L256" s="114"/>
      <c r="M256" s="114"/>
      <c r="N256" s="114"/>
      <c r="O256" s="114"/>
      <c r="P256" s="114"/>
      <c r="Q256" s="114"/>
      <c r="R256" s="127"/>
    </row>
    <row r="257" spans="1:18" ht="20.25" x14ac:dyDescent="0.3">
      <c r="A257" s="252"/>
      <c r="B257" s="253" t="s">
        <v>16</v>
      </c>
      <c r="C257" s="252"/>
      <c r="D257" s="254">
        <v>35000</v>
      </c>
      <c r="E257" s="252"/>
      <c r="F257" s="252"/>
      <c r="G257" s="252"/>
      <c r="H257" s="252"/>
      <c r="I257" s="252"/>
      <c r="J257" s="252"/>
      <c r="K257" s="252"/>
      <c r="L257" s="252"/>
      <c r="M257" s="252"/>
      <c r="N257" s="252"/>
      <c r="O257" s="252"/>
      <c r="P257" s="252"/>
      <c r="Q257" s="252"/>
      <c r="R257" s="252"/>
    </row>
    <row r="263" spans="1:18" s="195" customFormat="1" x14ac:dyDescent="0.2"/>
    <row r="267" spans="1:18" ht="21" x14ac:dyDescent="0.2">
      <c r="R267" s="292">
        <v>32</v>
      </c>
    </row>
    <row r="268" spans="1:18" ht="15" x14ac:dyDescent="0.25">
      <c r="R268" s="293"/>
    </row>
    <row r="269" spans="1:18" x14ac:dyDescent="0.2">
      <c r="R269" s="292"/>
    </row>
  </sheetData>
  <mergeCells count="77">
    <mergeCell ref="J196:R196"/>
    <mergeCell ref="A219:A220"/>
    <mergeCell ref="B219:B220"/>
    <mergeCell ref="C219:C220"/>
    <mergeCell ref="E219:E220"/>
    <mergeCell ref="G219:I219"/>
    <mergeCell ref="J219:R219"/>
    <mergeCell ref="A196:A197"/>
    <mergeCell ref="B196:B197"/>
    <mergeCell ref="C196:C197"/>
    <mergeCell ref="E196:E197"/>
    <mergeCell ref="G196:I196"/>
    <mergeCell ref="A147:A148"/>
    <mergeCell ref="B147:B148"/>
    <mergeCell ref="C147:C148"/>
    <mergeCell ref="E147:E148"/>
    <mergeCell ref="G147:I147"/>
    <mergeCell ref="J76:R76"/>
    <mergeCell ref="A99:A100"/>
    <mergeCell ref="B99:B100"/>
    <mergeCell ref="C99:C100"/>
    <mergeCell ref="E99:E100"/>
    <mergeCell ref="G99:I99"/>
    <mergeCell ref="J99:R99"/>
    <mergeCell ref="A76:A77"/>
    <mergeCell ref="B76:B77"/>
    <mergeCell ref="C76:C77"/>
    <mergeCell ref="E76:E77"/>
    <mergeCell ref="G76:I76"/>
    <mergeCell ref="J247:R247"/>
    <mergeCell ref="B28:C28"/>
    <mergeCell ref="A29:A30"/>
    <mergeCell ref="B29:B30"/>
    <mergeCell ref="C29:C30"/>
    <mergeCell ref="E29:E30"/>
    <mergeCell ref="G29:I29"/>
    <mergeCell ref="J29:R29"/>
    <mergeCell ref="A247:A248"/>
    <mergeCell ref="B247:B248"/>
    <mergeCell ref="C247:C248"/>
    <mergeCell ref="E247:E248"/>
    <mergeCell ref="G247:I247"/>
    <mergeCell ref="B183:B184"/>
    <mergeCell ref="C183:C184"/>
    <mergeCell ref="E183:E184"/>
    <mergeCell ref="G183:I183"/>
    <mergeCell ref="J123:R123"/>
    <mergeCell ref="A123:A124"/>
    <mergeCell ref="B123:B124"/>
    <mergeCell ref="C123:C124"/>
    <mergeCell ref="E123:E124"/>
    <mergeCell ref="G123:I123"/>
    <mergeCell ref="J183:R183"/>
    <mergeCell ref="A183:A184"/>
    <mergeCell ref="J147:R147"/>
    <mergeCell ref="A172:A173"/>
    <mergeCell ref="B172:B173"/>
    <mergeCell ref="C172:C173"/>
    <mergeCell ref="E172:E173"/>
    <mergeCell ref="G172:I172"/>
    <mergeCell ref="J172:R172"/>
    <mergeCell ref="O2:R2"/>
    <mergeCell ref="C8:C9"/>
    <mergeCell ref="A3:R3"/>
    <mergeCell ref="A4:R4"/>
    <mergeCell ref="A5:R5"/>
    <mergeCell ref="A8:A9"/>
    <mergeCell ref="B8:B9"/>
    <mergeCell ref="E8:E9"/>
    <mergeCell ref="G8:I8"/>
    <mergeCell ref="J8:R8"/>
    <mergeCell ref="J55:R55"/>
    <mergeCell ref="A55:A56"/>
    <mergeCell ref="B55:B56"/>
    <mergeCell ref="C55:C56"/>
    <mergeCell ref="E55:E56"/>
    <mergeCell ref="G55:I55"/>
  </mergeCells>
  <pageMargins left="0.25" right="0.25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sqref="A1:XFD1048576"/>
    </sheetView>
  </sheetViews>
  <sheetFormatPr defaultRowHeight="14.25" x14ac:dyDescent="0.2"/>
  <cols>
    <col min="1" max="1" width="5" customWidth="1"/>
    <col min="3" max="3" width="26" customWidth="1"/>
    <col min="4" max="4" width="8.625" customWidth="1"/>
    <col min="7" max="18" width="5.625" customWidth="1"/>
  </cols>
  <sheetData>
    <row r="1" spans="1:18" ht="18.75" x14ac:dyDescent="0.3">
      <c r="A1" s="325" t="s">
        <v>38</v>
      </c>
      <c r="B1" s="325" t="s">
        <v>248</v>
      </c>
      <c r="C1" s="77" t="s">
        <v>40</v>
      </c>
      <c r="D1" s="78" t="s">
        <v>11</v>
      </c>
      <c r="E1" s="325" t="s">
        <v>41</v>
      </c>
      <c r="F1" s="77" t="s">
        <v>42</v>
      </c>
      <c r="G1" s="326" t="s">
        <v>43</v>
      </c>
      <c r="H1" s="326"/>
      <c r="I1" s="326"/>
      <c r="J1" s="326" t="s">
        <v>409</v>
      </c>
      <c r="K1" s="326"/>
      <c r="L1" s="326"/>
      <c r="M1" s="326"/>
      <c r="N1" s="326"/>
      <c r="O1" s="326"/>
      <c r="P1" s="326"/>
      <c r="Q1" s="326"/>
      <c r="R1" s="326"/>
    </row>
    <row r="2" spans="1:18" ht="26.25" x14ac:dyDescent="0.2">
      <c r="A2" s="325"/>
      <c r="B2" s="325"/>
      <c r="C2" s="79" t="s">
        <v>39</v>
      </c>
      <c r="D2" s="80" t="s">
        <v>44</v>
      </c>
      <c r="E2" s="325"/>
      <c r="F2" s="79" t="s">
        <v>45</v>
      </c>
      <c r="G2" s="81" t="s">
        <v>46</v>
      </c>
      <c r="H2" s="81" t="s">
        <v>47</v>
      </c>
      <c r="I2" s="81" t="s">
        <v>48</v>
      </c>
      <c r="J2" s="81" t="s">
        <v>49</v>
      </c>
      <c r="K2" s="81" t="s">
        <v>50</v>
      </c>
      <c r="L2" s="81" t="s">
        <v>51</v>
      </c>
      <c r="M2" s="81" t="s">
        <v>52</v>
      </c>
      <c r="N2" s="81" t="s">
        <v>53</v>
      </c>
      <c r="O2" s="81" t="s">
        <v>54</v>
      </c>
      <c r="P2" s="81" t="s">
        <v>55</v>
      </c>
      <c r="Q2" s="81" t="s">
        <v>56</v>
      </c>
      <c r="R2" s="81" t="s">
        <v>57</v>
      </c>
    </row>
    <row r="3" spans="1:18" ht="18.75" x14ac:dyDescent="0.3">
      <c r="A3" s="82"/>
      <c r="B3" s="83"/>
      <c r="C3" s="83"/>
      <c r="D3" s="84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ht="18.75" x14ac:dyDescent="0.3">
      <c r="A4" s="85"/>
      <c r="B4" s="85"/>
      <c r="C4" s="85"/>
      <c r="D4" s="86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18" ht="18.75" x14ac:dyDescent="0.3">
      <c r="A5" s="88"/>
      <c r="B5" s="89"/>
      <c r="C5" s="89"/>
      <c r="D5" s="90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ht="18.75" x14ac:dyDescent="0.3">
      <c r="A6" s="85"/>
      <c r="B6" s="85"/>
      <c r="C6" s="85"/>
      <c r="D6" s="91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1:18" ht="18.75" x14ac:dyDescent="0.3">
      <c r="A7" s="88"/>
      <c r="B7" s="89"/>
      <c r="C7" s="89"/>
      <c r="D7" s="90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</row>
    <row r="8" spans="1:18" ht="18.75" x14ac:dyDescent="0.3">
      <c r="A8" s="89"/>
      <c r="B8" s="89"/>
      <c r="C8" s="89"/>
      <c r="D8" s="90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ht="18.75" x14ac:dyDescent="0.3">
      <c r="A9" s="85"/>
      <c r="B9" s="85"/>
      <c r="C9" s="85"/>
      <c r="D9" s="91"/>
      <c r="E9" s="87"/>
      <c r="F9" s="87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spans="1:18" ht="18.75" x14ac:dyDescent="0.3">
      <c r="A10" s="88"/>
      <c r="B10" s="89"/>
      <c r="C10" s="89"/>
      <c r="D10" s="90"/>
      <c r="E10" s="88"/>
      <c r="F10" s="88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18" ht="18.75" x14ac:dyDescent="0.3">
      <c r="A11" s="87"/>
      <c r="B11" s="85"/>
      <c r="C11" s="85"/>
      <c r="D11" s="91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8" ht="18.75" x14ac:dyDescent="0.3">
      <c r="A12" s="88"/>
      <c r="B12" s="89"/>
      <c r="C12" s="89"/>
      <c r="D12" s="90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spans="1:18" ht="18.75" x14ac:dyDescent="0.3">
      <c r="A13" s="87"/>
      <c r="B13" s="85"/>
      <c r="C13" s="85"/>
      <c r="D13" s="91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18" ht="18.75" x14ac:dyDescent="0.3">
      <c r="A14" s="82"/>
      <c r="B14" s="83"/>
      <c r="C14" s="83"/>
      <c r="D14" s="84"/>
      <c r="E14" s="82"/>
      <c r="F14" s="82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spans="1:18" ht="18.75" x14ac:dyDescent="0.3">
      <c r="A15" s="87"/>
      <c r="B15" s="85"/>
      <c r="C15" s="85"/>
      <c r="D15" s="91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spans="1:18" ht="18.75" x14ac:dyDescent="0.3">
      <c r="A16" s="88"/>
      <c r="B16" s="89"/>
      <c r="C16" s="89"/>
      <c r="D16" s="90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18" ht="18.75" x14ac:dyDescent="0.3">
      <c r="A17" s="88"/>
      <c r="B17" s="89"/>
      <c r="C17" s="89"/>
      <c r="D17" s="92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spans="1:18" ht="18.75" x14ac:dyDescent="0.3">
      <c r="A18" s="87"/>
      <c r="B18" s="85"/>
      <c r="C18" s="85"/>
      <c r="D18" s="86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spans="1:18" ht="18.75" x14ac:dyDescent="0.3">
      <c r="A19" s="82"/>
      <c r="B19" s="83"/>
      <c r="C19" s="83"/>
      <c r="D19" s="84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18" ht="18.75" x14ac:dyDescent="0.3">
      <c r="A20" s="87"/>
      <c r="B20" s="85"/>
      <c r="C20" s="85"/>
      <c r="D20" s="91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</row>
    <row r="21" spans="1:18" ht="18.75" x14ac:dyDescent="0.3">
      <c r="A21" s="82"/>
      <c r="B21" s="83"/>
      <c r="C21" s="83"/>
      <c r="D21" s="84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18" ht="18.75" x14ac:dyDescent="0.3">
      <c r="A22" s="87"/>
      <c r="B22" s="85"/>
      <c r="C22" s="85"/>
      <c r="D22" s="86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</row>
    <row r="23" spans="1:18" ht="18.75" x14ac:dyDescent="0.3">
      <c r="A23" s="82"/>
      <c r="B23" s="83"/>
      <c r="C23" s="83"/>
      <c r="D23" s="84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18" ht="18.75" x14ac:dyDescent="0.3">
      <c r="A24" s="87"/>
      <c r="B24" s="85"/>
      <c r="C24" s="85"/>
      <c r="D24" s="86"/>
      <c r="E24" s="87"/>
      <c r="F24" s="85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</sheetData>
  <mergeCells count="5">
    <mergeCell ref="A1:A2"/>
    <mergeCell ref="B1:B2"/>
    <mergeCell ref="E1:E2"/>
    <mergeCell ref="G1:I1"/>
    <mergeCell ref="J1:R1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54"/>
  <sheetViews>
    <sheetView workbookViewId="0">
      <selection activeCell="D15" sqref="D15"/>
    </sheetView>
  </sheetViews>
  <sheetFormatPr defaultRowHeight="14.25" x14ac:dyDescent="0.2"/>
  <cols>
    <col min="1" max="1" width="5" style="217" customWidth="1"/>
    <col min="2" max="2" width="12.5" style="217" customWidth="1"/>
    <col min="3" max="3" width="26" style="217" customWidth="1"/>
    <col min="4" max="4" width="9.25" style="217" customWidth="1"/>
    <col min="5" max="5" width="10.25" style="217" customWidth="1"/>
    <col min="6" max="6" width="9" style="217"/>
    <col min="7" max="18" width="5.125" style="217" customWidth="1"/>
    <col min="19" max="16384" width="9" style="217"/>
  </cols>
  <sheetData>
    <row r="4" spans="1:18" ht="18.75" x14ac:dyDescent="0.3">
      <c r="A4" s="301" t="s">
        <v>544</v>
      </c>
      <c r="B4" s="301"/>
      <c r="C4" s="301"/>
      <c r="D4" s="301"/>
      <c r="E4" s="301"/>
      <c r="F4" s="300"/>
    </row>
    <row r="5" spans="1:18" ht="18.75" x14ac:dyDescent="0.3">
      <c r="A5" s="312" t="s">
        <v>38</v>
      </c>
      <c r="B5" s="312" t="s">
        <v>248</v>
      </c>
      <c r="C5" s="294" t="s">
        <v>40</v>
      </c>
      <c r="D5" s="113" t="s">
        <v>11</v>
      </c>
      <c r="E5" s="312" t="s">
        <v>41</v>
      </c>
      <c r="F5" s="294" t="s">
        <v>42</v>
      </c>
      <c r="G5" s="311" t="s">
        <v>43</v>
      </c>
      <c r="H5" s="311"/>
      <c r="I5" s="311"/>
      <c r="J5" s="311" t="s">
        <v>409</v>
      </c>
      <c r="K5" s="311"/>
      <c r="L5" s="311"/>
      <c r="M5" s="311"/>
      <c r="N5" s="311"/>
      <c r="O5" s="311"/>
      <c r="P5" s="311"/>
      <c r="Q5" s="311"/>
      <c r="R5" s="311"/>
    </row>
    <row r="6" spans="1:18" ht="26.25" x14ac:dyDescent="0.2">
      <c r="A6" s="312"/>
      <c r="B6" s="312"/>
      <c r="C6" s="295" t="s">
        <v>39</v>
      </c>
      <c r="D6" s="115" t="s">
        <v>44</v>
      </c>
      <c r="E6" s="312"/>
      <c r="F6" s="295" t="s">
        <v>45</v>
      </c>
      <c r="G6" s="116" t="s">
        <v>46</v>
      </c>
      <c r="H6" s="116" t="s">
        <v>47</v>
      </c>
      <c r="I6" s="116" t="s">
        <v>48</v>
      </c>
      <c r="J6" s="116" t="s">
        <v>49</v>
      </c>
      <c r="K6" s="116" t="s">
        <v>50</v>
      </c>
      <c r="L6" s="116" t="s">
        <v>51</v>
      </c>
      <c r="M6" s="116" t="s">
        <v>52</v>
      </c>
      <c r="N6" s="116" t="s">
        <v>53</v>
      </c>
      <c r="O6" s="116" t="s">
        <v>54</v>
      </c>
      <c r="P6" s="116" t="s">
        <v>55</v>
      </c>
      <c r="Q6" s="116" t="s">
        <v>56</v>
      </c>
      <c r="R6" s="116" t="s">
        <v>57</v>
      </c>
    </row>
    <row r="7" spans="1:18" ht="18.75" x14ac:dyDescent="0.3">
      <c r="A7" s="134">
        <v>1</v>
      </c>
      <c r="B7" s="60" t="s">
        <v>514</v>
      </c>
      <c r="C7" s="60" t="s">
        <v>515</v>
      </c>
      <c r="D7" s="247" t="s">
        <v>443</v>
      </c>
      <c r="E7" s="134" t="s">
        <v>449</v>
      </c>
      <c r="F7" s="134" t="s">
        <v>249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</row>
    <row r="8" spans="1:18" ht="18.75" x14ac:dyDescent="0.3">
      <c r="A8" s="105"/>
      <c r="B8" s="136"/>
      <c r="C8" s="136" t="s">
        <v>541</v>
      </c>
      <c r="D8" s="248"/>
      <c r="E8" s="105" t="s">
        <v>516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</row>
    <row r="9" spans="1:18" ht="18.75" x14ac:dyDescent="0.3">
      <c r="A9" s="105"/>
      <c r="B9" s="136"/>
      <c r="C9" s="136"/>
      <c r="D9" s="248"/>
      <c r="E9" s="105" t="s">
        <v>205</v>
      </c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spans="1:18" ht="18.75" x14ac:dyDescent="0.3">
      <c r="A10" s="137"/>
      <c r="B10" s="137"/>
      <c r="C10" s="137"/>
      <c r="D10" s="64"/>
      <c r="E10" s="128" t="s">
        <v>91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</row>
    <row r="11" spans="1:18" ht="18.75" x14ac:dyDescent="0.3">
      <c r="A11" s="105">
        <v>2</v>
      </c>
      <c r="B11" s="136" t="s">
        <v>517</v>
      </c>
      <c r="C11" s="136" t="s">
        <v>519</v>
      </c>
      <c r="D11" s="248" t="s">
        <v>443</v>
      </c>
      <c r="E11" s="105" t="s">
        <v>521</v>
      </c>
      <c r="F11" s="105" t="s">
        <v>249</v>
      </c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spans="1:18" ht="18.75" x14ac:dyDescent="0.3">
      <c r="A12" s="105"/>
      <c r="B12" s="136" t="s">
        <v>543</v>
      </c>
      <c r="C12" s="136" t="s">
        <v>520</v>
      </c>
      <c r="D12" s="248"/>
      <c r="E12" s="105" t="s">
        <v>522</v>
      </c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  <row r="13" spans="1:18" ht="18.75" x14ac:dyDescent="0.3">
      <c r="A13" s="105"/>
      <c r="B13" s="136" t="s">
        <v>518</v>
      </c>
      <c r="C13" s="136"/>
      <c r="D13" s="248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ht="18.75" x14ac:dyDescent="0.3">
      <c r="A14" s="137"/>
      <c r="B14" s="137"/>
      <c r="C14" s="137"/>
      <c r="D14" s="249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</row>
    <row r="15" spans="1:18" ht="18.75" x14ac:dyDescent="0.3">
      <c r="A15" s="105">
        <v>3</v>
      </c>
      <c r="B15" s="136" t="s">
        <v>545</v>
      </c>
      <c r="C15" s="136" t="s">
        <v>523</v>
      </c>
      <c r="D15" s="248" t="s">
        <v>443</v>
      </c>
      <c r="E15" s="105" t="s">
        <v>521</v>
      </c>
      <c r="F15" s="105" t="s">
        <v>249</v>
      </c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spans="1:18" ht="18.75" x14ac:dyDescent="0.3">
      <c r="A16" s="136"/>
      <c r="B16" s="136" t="s">
        <v>546</v>
      </c>
      <c r="C16" s="136"/>
      <c r="D16" s="248"/>
      <c r="E16" s="105" t="s">
        <v>522</v>
      </c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spans="1:18" ht="18.75" x14ac:dyDescent="0.3">
      <c r="A17" s="137"/>
      <c r="B17" s="137"/>
      <c r="C17" s="137"/>
      <c r="D17" s="249"/>
      <c r="E17" s="128"/>
      <c r="F17" s="128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spans="1:18" ht="18.75" x14ac:dyDescent="0.3">
      <c r="A18" s="105">
        <v>4</v>
      </c>
      <c r="B18" s="136" t="s">
        <v>524</v>
      </c>
      <c r="C18" s="136" t="s">
        <v>526</v>
      </c>
      <c r="D18" s="248" t="s">
        <v>443</v>
      </c>
      <c r="E18" s="105" t="s">
        <v>521</v>
      </c>
      <c r="F18" s="105" t="s">
        <v>249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spans="1:18" ht="18.75" x14ac:dyDescent="0.3">
      <c r="A19" s="105"/>
      <c r="B19" s="136" t="s">
        <v>525</v>
      </c>
      <c r="C19" s="136" t="s">
        <v>250</v>
      </c>
      <c r="D19" s="248"/>
      <c r="E19" s="105" t="s">
        <v>522</v>
      </c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  <row r="20" spans="1:18" ht="18.75" x14ac:dyDescent="0.3">
      <c r="A20" s="105"/>
      <c r="B20" s="136" t="s">
        <v>527</v>
      </c>
      <c r="C20" s="136"/>
      <c r="D20" s="248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</row>
    <row r="21" spans="1:18" ht="18.75" x14ac:dyDescent="0.3">
      <c r="A21" s="128"/>
      <c r="B21" s="137"/>
      <c r="C21" s="137"/>
      <c r="D21" s="249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</row>
    <row r="22" spans="1:18" ht="18.75" x14ac:dyDescent="0.3">
      <c r="A22" s="105"/>
      <c r="B22" s="136" t="s">
        <v>524</v>
      </c>
      <c r="C22" s="136" t="s">
        <v>529</v>
      </c>
      <c r="D22" s="248" t="s">
        <v>542</v>
      </c>
      <c r="E22" s="105" t="s">
        <v>521</v>
      </c>
      <c r="F22" s="105" t="s">
        <v>249</v>
      </c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</row>
    <row r="23" spans="1:18" ht="18.75" x14ac:dyDescent="0.3">
      <c r="A23" s="105">
        <v>5</v>
      </c>
      <c r="B23" s="136" t="s">
        <v>525</v>
      </c>
      <c r="C23" s="136" t="s">
        <v>251</v>
      </c>
      <c r="D23" s="248"/>
      <c r="E23" s="105" t="s">
        <v>522</v>
      </c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ht="18.75" x14ac:dyDescent="0.3">
      <c r="A24" s="105"/>
      <c r="B24" s="136" t="s">
        <v>528</v>
      </c>
      <c r="C24" s="136"/>
      <c r="D24" s="248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</row>
    <row r="25" spans="1:18" ht="18.75" x14ac:dyDescent="0.3">
      <c r="A25" s="128"/>
      <c r="B25" s="137"/>
      <c r="C25" s="137"/>
      <c r="D25" s="249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</row>
    <row r="26" spans="1:18" ht="21" x14ac:dyDescent="0.3">
      <c r="A26" s="68"/>
      <c r="B26" s="75"/>
      <c r="C26" s="75"/>
      <c r="D26" s="76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296">
        <v>33</v>
      </c>
    </row>
    <row r="27" spans="1:18" ht="18.75" x14ac:dyDescent="0.3">
      <c r="A27" s="133"/>
      <c r="B27" s="111"/>
      <c r="C27" s="111"/>
      <c r="D27" s="65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</row>
    <row r="28" spans="1:18" ht="18.75" x14ac:dyDescent="0.3">
      <c r="A28" s="133"/>
      <c r="B28" s="111"/>
      <c r="C28" s="111"/>
      <c r="D28" s="65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</row>
    <row r="29" spans="1:18" ht="18.75" x14ac:dyDescent="0.3">
      <c r="A29" s="133"/>
      <c r="B29" s="111"/>
      <c r="C29" s="111"/>
      <c r="D29" s="65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</row>
    <row r="30" spans="1:18" ht="18.75" x14ac:dyDescent="0.3">
      <c r="A30" s="72"/>
      <c r="B30" s="297"/>
      <c r="C30" s="297"/>
      <c r="D30" s="298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</row>
    <row r="31" spans="1:18" ht="18.75" x14ac:dyDescent="0.3">
      <c r="A31" s="312" t="s">
        <v>38</v>
      </c>
      <c r="B31" s="312" t="s">
        <v>248</v>
      </c>
      <c r="C31" s="294" t="s">
        <v>40</v>
      </c>
      <c r="D31" s="113" t="s">
        <v>11</v>
      </c>
      <c r="E31" s="312" t="s">
        <v>41</v>
      </c>
      <c r="F31" s="294" t="s">
        <v>42</v>
      </c>
      <c r="G31" s="311" t="s">
        <v>43</v>
      </c>
      <c r="H31" s="311"/>
      <c r="I31" s="311"/>
      <c r="J31" s="311" t="s">
        <v>409</v>
      </c>
      <c r="K31" s="311"/>
      <c r="L31" s="311"/>
      <c r="M31" s="311"/>
      <c r="N31" s="311"/>
      <c r="O31" s="311"/>
      <c r="P31" s="311"/>
      <c r="Q31" s="311"/>
      <c r="R31" s="311"/>
    </row>
    <row r="32" spans="1:18" ht="26.25" x14ac:dyDescent="0.2">
      <c r="A32" s="312"/>
      <c r="B32" s="312"/>
      <c r="C32" s="295" t="s">
        <v>39</v>
      </c>
      <c r="D32" s="115" t="s">
        <v>44</v>
      </c>
      <c r="E32" s="312"/>
      <c r="F32" s="295" t="s">
        <v>45</v>
      </c>
      <c r="G32" s="116" t="s">
        <v>46</v>
      </c>
      <c r="H32" s="116" t="s">
        <v>47</v>
      </c>
      <c r="I32" s="116" t="s">
        <v>48</v>
      </c>
      <c r="J32" s="116" t="s">
        <v>49</v>
      </c>
      <c r="K32" s="116" t="s">
        <v>50</v>
      </c>
      <c r="L32" s="116" t="s">
        <v>51</v>
      </c>
      <c r="M32" s="116" t="s">
        <v>52</v>
      </c>
      <c r="N32" s="116" t="s">
        <v>53</v>
      </c>
      <c r="O32" s="116" t="s">
        <v>54</v>
      </c>
      <c r="P32" s="116" t="s">
        <v>55</v>
      </c>
      <c r="Q32" s="116" t="s">
        <v>56</v>
      </c>
      <c r="R32" s="116" t="s">
        <v>57</v>
      </c>
    </row>
    <row r="33" spans="1:18" ht="18.75" x14ac:dyDescent="0.3">
      <c r="A33" s="134">
        <v>6</v>
      </c>
      <c r="B33" s="60" t="s">
        <v>530</v>
      </c>
      <c r="C33" s="60" t="s">
        <v>531</v>
      </c>
      <c r="D33" s="247" t="s">
        <v>443</v>
      </c>
      <c r="E33" s="134" t="s">
        <v>521</v>
      </c>
      <c r="F33" s="134" t="s">
        <v>249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</row>
    <row r="34" spans="1:18" ht="18.75" x14ac:dyDescent="0.3">
      <c r="A34" s="105"/>
      <c r="B34" s="136"/>
      <c r="C34" s="136" t="s">
        <v>532</v>
      </c>
      <c r="D34" s="248"/>
      <c r="E34" s="105" t="s">
        <v>522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</row>
    <row r="35" spans="1:18" ht="18.75" x14ac:dyDescent="0.3">
      <c r="A35" s="128"/>
      <c r="B35" s="137"/>
      <c r="C35" s="137"/>
      <c r="D35" s="249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</row>
    <row r="36" spans="1:18" ht="18.75" x14ac:dyDescent="0.3">
      <c r="A36" s="134">
        <v>7</v>
      </c>
      <c r="B36" s="60" t="s">
        <v>533</v>
      </c>
      <c r="C36" s="60" t="s">
        <v>537</v>
      </c>
      <c r="D36" s="247" t="s">
        <v>443</v>
      </c>
      <c r="E36" s="134" t="s">
        <v>521</v>
      </c>
      <c r="F36" s="134" t="s">
        <v>249</v>
      </c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</row>
    <row r="37" spans="1:18" ht="18.75" x14ac:dyDescent="0.3">
      <c r="A37" s="105"/>
      <c r="B37" s="136" t="s">
        <v>534</v>
      </c>
      <c r="C37" s="136"/>
      <c r="D37" s="248"/>
      <c r="E37" s="105" t="s">
        <v>522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</row>
    <row r="38" spans="1:18" ht="18.75" x14ac:dyDescent="0.3">
      <c r="A38" s="128"/>
      <c r="B38" s="137"/>
      <c r="C38" s="137"/>
      <c r="D38" s="249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</row>
    <row r="39" spans="1:18" ht="18.75" x14ac:dyDescent="0.3">
      <c r="A39" s="134">
        <v>8</v>
      </c>
      <c r="B39" s="60" t="s">
        <v>535</v>
      </c>
      <c r="C39" s="60" t="s">
        <v>538</v>
      </c>
      <c r="D39" s="247" t="s">
        <v>443</v>
      </c>
      <c r="E39" s="134" t="s">
        <v>521</v>
      </c>
      <c r="F39" s="134" t="s">
        <v>249</v>
      </c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</row>
    <row r="40" spans="1:18" ht="18.75" x14ac:dyDescent="0.3">
      <c r="A40" s="105"/>
      <c r="B40" s="136" t="s">
        <v>536</v>
      </c>
      <c r="C40" s="136" t="s">
        <v>539</v>
      </c>
      <c r="D40" s="248"/>
      <c r="E40" s="105" t="s">
        <v>522</v>
      </c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</row>
    <row r="41" spans="1:18" ht="18.75" x14ac:dyDescent="0.3">
      <c r="A41" s="105"/>
      <c r="B41" s="136"/>
      <c r="C41" s="136" t="s">
        <v>540</v>
      </c>
      <c r="D41" s="248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</row>
    <row r="42" spans="1:18" ht="18.75" x14ac:dyDescent="0.3">
      <c r="A42" s="128"/>
      <c r="B42" s="137"/>
      <c r="C42" s="137"/>
      <c r="D42" s="64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</row>
    <row r="54" spans="18:18" ht="21" x14ac:dyDescent="0.2">
      <c r="R54" s="299">
        <v>34</v>
      </c>
    </row>
  </sheetData>
  <mergeCells count="10">
    <mergeCell ref="A5:A6"/>
    <mergeCell ref="B5:B6"/>
    <mergeCell ref="E5:E6"/>
    <mergeCell ref="G5:I5"/>
    <mergeCell ref="J5:R5"/>
    <mergeCell ref="A31:A32"/>
    <mergeCell ref="B31:B32"/>
    <mergeCell ref="E31:E32"/>
    <mergeCell ref="G31:I31"/>
    <mergeCell ref="J31:R31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ผด.01</vt:lpstr>
      <vt:lpstr>ผด.02</vt:lpstr>
      <vt:lpstr>ผด.021</vt:lpstr>
      <vt:lpstr>แบบฟอร์ม</vt:lpstr>
      <vt:lpstr>หน่วยงานอื่น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</dc:creator>
  <cp:lastModifiedBy>inter</cp:lastModifiedBy>
  <cp:lastPrinted>2020-10-15T02:01:11Z</cp:lastPrinted>
  <dcterms:created xsi:type="dcterms:W3CDTF">2020-09-01T03:55:35Z</dcterms:created>
  <dcterms:modified xsi:type="dcterms:W3CDTF">2020-10-15T02:03:07Z</dcterms:modified>
</cp:coreProperties>
</file>